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4205" windowHeight="1161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82" i="1"/>
  <c r="K82"/>
  <c r="J82"/>
  <c r="K81"/>
  <c r="J81"/>
  <c r="L80"/>
  <c r="K80"/>
  <c r="J80"/>
  <c r="K79"/>
  <c r="J79"/>
  <c r="K78"/>
  <c r="J78"/>
  <c r="K77"/>
  <c r="J77"/>
  <c r="L76"/>
  <c r="K76"/>
  <c r="J76"/>
  <c r="K75"/>
  <c r="J75"/>
  <c r="K74"/>
  <c r="J74"/>
  <c r="L73"/>
  <c r="K73"/>
  <c r="J73"/>
  <c r="K72"/>
  <c r="J72"/>
  <c r="L71"/>
  <c r="K71"/>
  <c r="J71"/>
  <c r="K70"/>
  <c r="J70"/>
  <c r="K69"/>
  <c r="J69"/>
  <c r="L68"/>
  <c r="K68"/>
  <c r="J68"/>
  <c r="K67"/>
  <c r="J67"/>
  <c r="L66"/>
  <c r="K66"/>
  <c r="J66"/>
  <c r="K65"/>
  <c r="J65"/>
  <c r="K64"/>
  <c r="J64"/>
  <c r="L63"/>
  <c r="K63"/>
  <c r="J63"/>
  <c r="K62"/>
  <c r="J62"/>
  <c r="K61"/>
  <c r="J61"/>
  <c r="K60"/>
  <c r="J60"/>
  <c r="L59"/>
  <c r="K59"/>
  <c r="J59"/>
  <c r="K58"/>
  <c r="J58"/>
  <c r="K57"/>
  <c r="J57"/>
  <c r="K56"/>
  <c r="J56"/>
  <c r="K55"/>
  <c r="J55"/>
  <c r="L54"/>
  <c r="K54"/>
  <c r="J54"/>
  <c r="K53"/>
  <c r="J53"/>
  <c r="K52"/>
  <c r="J52"/>
  <c r="L51"/>
  <c r="K51"/>
  <c r="J51"/>
  <c r="K50"/>
  <c r="J50"/>
  <c r="K49"/>
  <c r="J49"/>
  <c r="K48"/>
  <c r="J48"/>
  <c r="L47"/>
  <c r="K47"/>
  <c r="J47"/>
  <c r="K46"/>
  <c r="J46"/>
  <c r="K45"/>
  <c r="J45"/>
  <c r="K44"/>
  <c r="J44"/>
  <c r="L43"/>
  <c r="K43"/>
  <c r="J43"/>
  <c r="K42"/>
  <c r="J42"/>
  <c r="K41"/>
  <c r="J41"/>
  <c r="L40"/>
  <c r="K40"/>
  <c r="J40"/>
  <c r="K39"/>
  <c r="J39"/>
  <c r="K38"/>
  <c r="J38"/>
  <c r="K37"/>
  <c r="J37"/>
  <c r="L36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89"/>
  <c r="K389"/>
  <c r="J389"/>
  <c r="K388"/>
  <c r="J388"/>
  <c r="K387"/>
  <c r="J387"/>
  <c r="K386"/>
  <c r="J386"/>
  <c r="K385"/>
  <c r="J385"/>
  <c r="K384"/>
  <c r="J384"/>
  <c r="K383"/>
  <c r="J383"/>
  <c r="K382"/>
  <c r="J382"/>
  <c r="K381"/>
  <c r="J381"/>
  <c r="K380"/>
  <c r="J380"/>
  <c r="L379"/>
  <c r="K379"/>
  <c r="J379"/>
  <c r="L378"/>
  <c r="K378"/>
  <c r="J378"/>
  <c r="K377"/>
  <c r="J377"/>
  <c r="K376"/>
  <c r="J376"/>
  <c r="K375"/>
  <c r="J375"/>
  <c r="K374"/>
  <c r="J374"/>
  <c r="K373"/>
  <c r="J373"/>
  <c r="K372"/>
  <c r="J372"/>
  <c r="K371"/>
  <c r="J371"/>
  <c r="K370"/>
  <c r="J370"/>
  <c r="K369"/>
  <c r="J369"/>
  <c r="L368"/>
  <c r="K368"/>
  <c r="J368"/>
  <c r="K367"/>
  <c r="J367"/>
  <c r="K366"/>
  <c r="J366"/>
  <c r="K365"/>
  <c r="J365"/>
  <c r="K364"/>
  <c r="J364"/>
  <c r="K363"/>
  <c r="J363"/>
  <c r="K362"/>
  <c r="J362"/>
  <c r="K361"/>
  <c r="J361"/>
  <c r="K360"/>
  <c r="J360"/>
  <c r="L359"/>
  <c r="K359"/>
  <c r="J359"/>
  <c r="K358"/>
  <c r="J358"/>
  <c r="K357"/>
  <c r="J357"/>
  <c r="K356"/>
  <c r="J356"/>
  <c r="K355"/>
  <c r="J355"/>
  <c r="K354"/>
  <c r="J354"/>
  <c r="K353"/>
  <c r="J353"/>
  <c r="K352"/>
  <c r="J352"/>
  <c r="K351"/>
  <c r="J351"/>
  <c r="L350"/>
  <c r="K350"/>
  <c r="J350"/>
  <c r="K349"/>
  <c r="J349"/>
  <c r="K348"/>
  <c r="J348"/>
  <c r="K347"/>
  <c r="J347"/>
  <c r="K346"/>
  <c r="J346"/>
  <c r="K345"/>
  <c r="J345"/>
  <c r="L344"/>
  <c r="K344"/>
  <c r="J344"/>
  <c r="L343"/>
  <c r="K343"/>
  <c r="J343"/>
  <c r="K342"/>
  <c r="J342"/>
  <c r="L341"/>
  <c r="K341"/>
  <c r="J341"/>
  <c r="L340"/>
  <c r="K340"/>
  <c r="J340"/>
  <c r="K339"/>
  <c r="J339"/>
  <c r="K338"/>
  <c r="J338"/>
  <c r="K337"/>
  <c r="J337"/>
  <c r="K336"/>
  <c r="J336"/>
  <c r="K335"/>
  <c r="J335"/>
  <c r="K334"/>
  <c r="J334"/>
  <c r="L333"/>
  <c r="K333"/>
  <c r="J333"/>
  <c r="K332"/>
  <c r="J332"/>
  <c r="K331"/>
  <c r="J331"/>
  <c r="K330"/>
  <c r="J330"/>
  <c r="K329"/>
  <c r="J329"/>
  <c r="K328"/>
  <c r="J328"/>
  <c r="K327"/>
  <c r="J327"/>
  <c r="L326"/>
  <c r="K326"/>
  <c r="J326"/>
  <c r="L325"/>
  <c r="K325"/>
  <c r="J325"/>
  <c r="K324"/>
  <c r="J324"/>
  <c r="K323"/>
  <c r="J323"/>
  <c r="K322"/>
  <c r="J322"/>
  <c r="K321"/>
  <c r="J321"/>
  <c r="K320"/>
  <c r="J320"/>
  <c r="K319"/>
  <c r="J319"/>
  <c r="L318"/>
  <c r="K318"/>
  <c r="J318"/>
  <c r="K317"/>
  <c r="J317"/>
  <c r="K316"/>
  <c r="J316"/>
  <c r="K315"/>
  <c r="J315"/>
  <c r="K314"/>
  <c r="J314"/>
  <c r="K313"/>
  <c r="J313"/>
  <c r="K312"/>
  <c r="J312"/>
  <c r="K311"/>
  <c r="J311"/>
  <c r="L310"/>
  <c r="K310"/>
  <c r="J310"/>
  <c r="L309"/>
  <c r="K309"/>
  <c r="J309"/>
  <c r="K308"/>
  <c r="J308"/>
  <c r="L307"/>
  <c r="K307"/>
  <c r="J307"/>
  <c r="L306"/>
  <c r="K306"/>
  <c r="J306"/>
  <c r="K305"/>
  <c r="J305"/>
  <c r="K304"/>
  <c r="J304"/>
  <c r="K303"/>
  <c r="J303"/>
  <c r="K302"/>
  <c r="J302"/>
  <c r="K301"/>
  <c r="J301"/>
  <c r="K300"/>
  <c r="J300"/>
  <c r="K299"/>
  <c r="J299"/>
  <c r="K298"/>
  <c r="J298"/>
  <c r="L297"/>
  <c r="K297"/>
  <c r="J297"/>
  <c r="K296"/>
  <c r="J296"/>
  <c r="K295"/>
  <c r="J295"/>
  <c r="K294"/>
  <c r="J294"/>
  <c r="K293"/>
  <c r="J293"/>
  <c r="K292"/>
  <c r="J292"/>
  <c r="K291"/>
  <c r="J291"/>
  <c r="L290"/>
  <c r="K290"/>
  <c r="J290"/>
  <c r="K289"/>
  <c r="J289"/>
  <c r="K288"/>
  <c r="J288"/>
  <c r="K287"/>
  <c r="J287"/>
  <c r="K286"/>
  <c r="J286"/>
  <c r="K285"/>
  <c r="J285"/>
  <c r="L284"/>
  <c r="K284"/>
  <c r="J284"/>
  <c r="L283"/>
  <c r="K283"/>
  <c r="J283"/>
  <c r="K282"/>
  <c r="J282"/>
  <c r="K281"/>
  <c r="J281"/>
  <c r="K280"/>
  <c r="J280"/>
  <c r="K279"/>
  <c r="J279"/>
  <c r="K278"/>
  <c r="J278"/>
  <c r="K277"/>
  <c r="J277"/>
  <c r="K276"/>
  <c r="J276"/>
  <c r="K275"/>
  <c r="J275"/>
  <c r="L274"/>
  <c r="K274"/>
  <c r="J274"/>
  <c r="K273"/>
  <c r="J273"/>
  <c r="K272"/>
  <c r="J272"/>
  <c r="K271"/>
  <c r="J271"/>
  <c r="K270"/>
  <c r="J270"/>
  <c r="K269"/>
  <c r="J269"/>
  <c r="L268"/>
  <c r="K268"/>
  <c r="J268"/>
  <c r="K267"/>
  <c r="J267"/>
  <c r="K266"/>
  <c r="J266"/>
  <c r="K265"/>
  <c r="J265"/>
  <c r="K264"/>
  <c r="J264"/>
  <c r="K263"/>
  <c r="J263"/>
  <c r="K262"/>
  <c r="J262"/>
  <c r="L261"/>
  <c r="K261"/>
  <c r="J261"/>
  <c r="K260"/>
  <c r="J260"/>
  <c r="K259"/>
  <c r="J259"/>
  <c r="K258"/>
  <c r="J258"/>
  <c r="K257"/>
  <c r="J257"/>
  <c r="K256"/>
  <c r="J256"/>
  <c r="K255"/>
  <c r="J255"/>
  <c r="L254"/>
  <c r="K254"/>
  <c r="J254"/>
  <c r="K253"/>
  <c r="J253"/>
  <c r="K252"/>
  <c r="J252"/>
  <c r="K251"/>
  <c r="J251"/>
  <c r="K250"/>
  <c r="J250"/>
  <c r="K249"/>
  <c r="J249"/>
  <c r="L248"/>
  <c r="K248"/>
  <c r="J248"/>
  <c r="K247"/>
  <c r="J247"/>
  <c r="K246"/>
  <c r="J246"/>
  <c r="K245"/>
  <c r="J245"/>
  <c r="K244"/>
  <c r="J244"/>
  <c r="K243"/>
  <c r="J243"/>
  <c r="K242"/>
  <c r="J242"/>
  <c r="L241"/>
  <c r="K241"/>
  <c r="J241"/>
  <c r="K240"/>
  <c r="J240"/>
  <c r="K239"/>
  <c r="J239"/>
  <c r="K238"/>
  <c r="J238"/>
  <c r="K237"/>
  <c r="J237"/>
  <c r="K236"/>
  <c r="J236"/>
  <c r="L235"/>
  <c r="K235"/>
  <c r="J235"/>
  <c r="K234"/>
  <c r="J234"/>
  <c r="K233"/>
  <c r="J233"/>
  <c r="K232"/>
  <c r="J232"/>
  <c r="K231"/>
  <c r="J231"/>
  <c r="K230"/>
  <c r="J230"/>
  <c r="K229"/>
  <c r="J229"/>
  <c r="K228"/>
  <c r="J228"/>
  <c r="K227"/>
  <c r="J227"/>
  <c r="L226"/>
  <c r="K226"/>
  <c r="J226"/>
  <c r="K225"/>
  <c r="J225"/>
  <c r="L224"/>
  <c r="K224"/>
  <c r="J224"/>
  <c r="K223"/>
  <c r="J223"/>
  <c r="K222"/>
  <c r="J222"/>
  <c r="K221"/>
  <c r="J221"/>
  <c r="K220"/>
  <c r="J220"/>
  <c r="K219"/>
  <c r="J219"/>
  <c r="K218"/>
  <c r="J218"/>
  <c r="L217"/>
  <c r="K217"/>
  <c r="J217"/>
  <c r="K216"/>
  <c r="J216"/>
  <c r="K215"/>
  <c r="J215"/>
  <c r="K214"/>
  <c r="J214"/>
  <c r="K213"/>
  <c r="J213"/>
  <c r="K212"/>
  <c r="J212"/>
  <c r="K211"/>
  <c r="J211"/>
  <c r="L210"/>
  <c r="K210"/>
  <c r="J210"/>
  <c r="K209"/>
  <c r="J209"/>
  <c r="K208"/>
  <c r="J208"/>
  <c r="K207"/>
  <c r="J207"/>
  <c r="K206"/>
  <c r="J206"/>
  <c r="K205"/>
  <c r="J205"/>
  <c r="K204"/>
  <c r="J204"/>
  <c r="L203"/>
  <c r="K203"/>
  <c r="J203"/>
  <c r="K202"/>
  <c r="J202"/>
  <c r="K201"/>
  <c r="J201"/>
  <c r="K200"/>
  <c r="J200"/>
  <c r="K199"/>
  <c r="J199"/>
  <c r="K198"/>
  <c r="J198"/>
  <c r="K197"/>
  <c r="J197"/>
  <c r="L196"/>
  <c r="K196"/>
  <c r="J196"/>
  <c r="K195"/>
  <c r="J195"/>
  <c r="K194"/>
  <c r="J194"/>
  <c r="K193"/>
  <c r="J193"/>
  <c r="K192"/>
  <c r="J192"/>
  <c r="K191"/>
  <c r="J191"/>
  <c r="K190"/>
  <c r="J190"/>
  <c r="K189"/>
  <c r="J189"/>
  <c r="L188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K179"/>
  <c r="J179"/>
  <c r="L178"/>
  <c r="K178"/>
  <c r="J178"/>
  <c r="L177"/>
  <c r="K177"/>
  <c r="J177"/>
  <c r="K176"/>
  <c r="J176"/>
  <c r="L175"/>
  <c r="K175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L166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L157"/>
  <c r="K157"/>
  <c r="J157"/>
  <c r="K156"/>
  <c r="J156"/>
  <c r="L155"/>
  <c r="K155"/>
  <c r="J155"/>
  <c r="K154"/>
  <c r="J154"/>
  <c r="K153"/>
  <c r="J153"/>
  <c r="K152"/>
  <c r="J152"/>
  <c r="L151"/>
  <c r="K151"/>
  <c r="J151"/>
  <c r="K150"/>
  <c r="J150"/>
  <c r="K149"/>
  <c r="J149"/>
  <c r="K148"/>
  <c r="J148"/>
  <c r="K147"/>
  <c r="J147"/>
  <c r="K146"/>
  <c r="J146"/>
  <c r="L145"/>
  <c r="K145"/>
  <c r="J145"/>
  <c r="L144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L134"/>
  <c r="K134"/>
  <c r="J134"/>
  <c r="K133"/>
  <c r="J133"/>
  <c r="K132"/>
  <c r="J132"/>
  <c r="K131"/>
  <c r="J131"/>
  <c r="K130"/>
  <c r="J130"/>
  <c r="K129"/>
  <c r="J129"/>
  <c r="K128"/>
  <c r="J128"/>
  <c r="L127"/>
  <c r="K127"/>
  <c r="J127"/>
  <c r="K126"/>
  <c r="J126"/>
  <c r="L125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L116"/>
  <c r="K116"/>
  <c r="J116"/>
  <c r="K115"/>
  <c r="J115"/>
  <c r="K114"/>
  <c r="J114"/>
  <c r="K113"/>
  <c r="J113"/>
  <c r="L112"/>
  <c r="K112"/>
  <c r="J112"/>
  <c r="K111"/>
  <c r="J111"/>
  <c r="L110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L101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L410"/>
  <c r="K410"/>
  <c r="J410"/>
  <c r="L409"/>
  <c r="K409"/>
  <c r="J409"/>
  <c r="K408"/>
  <c r="K407"/>
  <c r="K406"/>
  <c r="K405"/>
  <c r="K404"/>
  <c r="L423"/>
  <c r="K423"/>
  <c r="K422"/>
  <c r="K421"/>
  <c r="K420"/>
  <c r="L427"/>
  <c r="K427"/>
  <c r="K426"/>
  <c r="K425"/>
  <c r="K424"/>
  <c r="H392"/>
  <c r="I392"/>
  <c r="H400"/>
  <c r="I400"/>
  <c r="J400"/>
  <c r="K414"/>
  <c r="J415"/>
  <c r="K415"/>
  <c r="L415"/>
  <c r="J417"/>
  <c r="J418"/>
  <c r="J419"/>
</calcChain>
</file>

<file path=xl/sharedStrings.xml><?xml version="1.0" encoding="utf-8"?>
<sst xmlns="http://schemas.openxmlformats.org/spreadsheetml/2006/main" count="2813" uniqueCount="722">
  <si>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</si>
  <si>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</si>
  <si>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</si>
  <si>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</si>
  <si>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</si>
  <si>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</si>
  <si>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</si>
  <si>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</si>
  <si>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</si>
  <si>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</si>
  <si>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</si>
  <si>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</si>
  <si>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</si>
  <si>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</si>
  <si>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</si>
  <si>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</si>
  <si>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</si>
  <si>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</si>
  <si>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</si>
  <si>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</si>
  <si>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</si>
  <si>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</si>
  <si>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</si>
  <si>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</si>
  <si>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</si>
  <si>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</si>
  <si>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</si>
  <si>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</si>
  <si>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</si>
  <si>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</si>
  <si>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</si>
  <si>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</si>
  <si>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</si>
  <si>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</si>
  <si>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</si>
  <si>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</si>
  <si>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</si>
  <si>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</si>
  <si>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</si>
  <si>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</si>
  <si>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</si>
  <si>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</si>
  <si>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</si>
  <si>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</si>
  <si>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</si>
  <si>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</si>
  <si>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</si>
  <si>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</si>
  <si>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</si>
  <si>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</si>
  <si>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</si>
  <si>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</si>
  <si>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</si>
  <si>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</si>
  <si>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</si>
  <si>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</si>
  <si>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</si>
  <si>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</si>
  <si>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</si>
  <si>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</si>
  <si>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</si>
  <si>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января 2016 г.</t>
  </si>
  <si>
    <t>02290404</t>
  </si>
  <si>
    <t>Маловишерское городское поселение</t>
  </si>
  <si>
    <t>792</t>
  </si>
  <si>
    <t>5307001130</t>
  </si>
  <si>
    <t>ГОД</t>
  </si>
  <si>
    <t>01.01.2016</t>
  </si>
  <si>
    <t>3</t>
  </si>
  <si>
    <t>49620101</t>
  </si>
  <si>
    <t>01050000000000600</t>
  </si>
  <si>
    <t>i2_00001050000000000600</t>
  </si>
  <si>
    <t>Уменьшение остатков средств бюджетов</t>
  </si>
  <si>
    <t>000</t>
  </si>
  <si>
    <t>01050200000000600</t>
  </si>
  <si>
    <t>Уменьшение прочих остатков средств бюджетов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</si>
  <si>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</si>
  <si>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</si>
  <si>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</si>
  <si>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</si>
  <si>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</si>
  <si>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</si>
  <si>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</si>
  <si>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i2_00001050000000000500</t>
  </si>
  <si>
    <t>01050000000000500</t>
  </si>
  <si>
    <t>01050200000000500</t>
  </si>
  <si>
    <t>Увеличение прочих остатков средств бюджетов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</si>
  <si>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</si>
  <si>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</si>
  <si>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</si>
  <si>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</si>
  <si>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городских поселений</t>
  </si>
  <si>
    <t>01050201130000510</t>
  </si>
  <si>
    <t>i2_00001000000000000000</t>
  </si>
  <si>
    <t>01000000000000000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</si>
  <si>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</si>
  <si>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</si>
  <si>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</si>
  <si>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</si>
  <si>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i2_00001030100000000000</t>
  </si>
  <si>
    <t>01030100000000000</t>
  </si>
  <si>
    <t>Бюджетные кредиты от других бюджетов бюджетной системы Российской Федерации в валюте Российской Федерации</t>
  </si>
  <si>
    <t>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</si>
  <si>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</si>
  <si>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</si>
  <si>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</si>
  <si>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i2_00001030100000000800</t>
  </si>
  <si>
    <t>01030100000000800</t>
  </si>
  <si>
    <t>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</si>
  <si>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</si>
  <si>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</si>
  <si>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</si>
  <si>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0100</t>
  </si>
  <si>
    <t>0000000</t>
  </si>
  <si>
    <t>ОБЩЕГОСУДАРСТВЕННЫЕ ВОПРОСЫ</t>
  </si>
  <si>
    <t>i3_00001040000000000000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</si>
  <si>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</si>
  <si>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</si>
  <si>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i4_00001047910000000000</t>
  </si>
  <si>
    <t>7910000</t>
  </si>
  <si>
    <t>Непрограммные мероприятия</t>
  </si>
  <si>
    <t>i5_00001047912310000000</t>
  </si>
  <si>
    <t>7912310</t>
  </si>
  <si>
    <t>Членские взносы в Ассоциацию "Совет муниципальных образований"</t>
  </si>
  <si>
    <t>i6_00001047912310200000</t>
  </si>
  <si>
    <t>Закупка товаров, работ и услуг для государственных (муниципальных) нужд</t>
  </si>
  <si>
    <t>i6_00001047912310240000</t>
  </si>
  <si>
    <t>Иные закупки товаров, работ и услуг для обеспечения государственных (муниципальных) нужд</t>
  </si>
  <si>
    <t>240</t>
  </si>
  <si>
    <t>i7_00001047912310244000</t>
  </si>
  <si>
    <t>244</t>
  </si>
  <si>
    <t>Прочая закупка товаров, работ и услуг для обеспечения государственных (муниципальных) нужд</t>
  </si>
  <si>
    <t>i8_00001047912310244200</t>
  </si>
  <si>
    <t>Расходы</t>
  </si>
  <si>
    <t>290</t>
  </si>
  <si>
    <t>Прочие расходы</t>
  </si>
  <si>
    <t>i3_00001060000000000000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</si>
  <si>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</si>
  <si>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</si>
  <si>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"Повышение эффективности бюджетных расходов Маловишерского  городского поселения на 2014-2020 годы"</t>
  </si>
  <si>
    <t>0100000</t>
  </si>
  <si>
    <t>i4_00001060100000000000</t>
  </si>
  <si>
    <t>i5_00001060109999000000</t>
  </si>
  <si>
    <t>0109999</t>
  </si>
  <si>
    <t>Прочие мероприятия</t>
  </si>
  <si>
    <t>i6_00001060109999200000</t>
  </si>
  <si>
    <t>i6_00001060109999240000</t>
  </si>
  <si>
    <t>Закупка товаров, работ, услуг в сфере информационно-коммуникационных технологий</t>
  </si>
  <si>
    <t>i7_00001060109999242000</t>
  </si>
  <si>
    <t>242</t>
  </si>
  <si>
    <t>i8_00001060109999242200</t>
  </si>
  <si>
    <t>Оплата работ, услуг</t>
  </si>
  <si>
    <t>i8_00001060109999242220</t>
  </si>
  <si>
    <t>220</t>
  </si>
  <si>
    <t>Прочие работы, услуги</t>
  </si>
  <si>
    <t>226</t>
  </si>
  <si>
    <t>Поступление нефинансовых активов</t>
  </si>
  <si>
    <t>i8_00001060109999242300</t>
  </si>
  <si>
    <t>300</t>
  </si>
  <si>
    <t>Увеличение стоимости основных средств</t>
  </si>
  <si>
    <t>310</t>
  </si>
  <si>
    <t>i7_00001060109999244000</t>
  </si>
  <si>
    <t>i8_00001060109999244200</t>
  </si>
  <si>
    <t>i8_00001060109999244220</t>
  </si>
  <si>
    <t>Другие общегосударственные вопросы</t>
  </si>
  <si>
    <t>0113</t>
  </si>
  <si>
    <t>i3_00001130000000000000</t>
  </si>
  <si>
    <t>Муниципальная программа "Градостроительная политика на территории Маловишерского городского поселения на 2015-2019 годы"</t>
  </si>
  <si>
    <t>0300000</t>
  </si>
  <si>
    <t>i4_00001130300000000000</t>
  </si>
  <si>
    <t>0309999</t>
  </si>
  <si>
    <t>i5_00001130309999000000</t>
  </si>
  <si>
    <t>i6_00001130309999200000</t>
  </si>
  <si>
    <t>i6_00001130309999240000</t>
  </si>
  <si>
    <t>i7_00001130309999244000</t>
  </si>
  <si>
    <t>i8_00001130309999244200</t>
  </si>
  <si>
    <t>i8_00001130309999244220</t>
  </si>
  <si>
    <t>i8_00001130309999244300</t>
  </si>
  <si>
    <t>340</t>
  </si>
  <si>
    <t>Увеличение стоимости материальных запасов</t>
  </si>
  <si>
    <t>i4_00001137110000000000</t>
  </si>
  <si>
    <t>7110000</t>
  </si>
  <si>
    <t>i5_00001137117065000000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</si>
  <si>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</si>
  <si>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7117065</t>
  </si>
  <si>
    <t>i6_00001137117065200000</t>
  </si>
  <si>
    <t>i6_00001137117065240000</t>
  </si>
  <si>
    <t>i7_00001137117065244000</t>
  </si>
  <si>
    <t>i8_00001137117065244300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</si>
  <si>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</si>
  <si>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</si>
  <si>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</si>
  <si>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</si>
  <si>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</si>
  <si>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</si>
  <si>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i4_00002037120000000000</t>
  </si>
  <si>
    <t>7120000</t>
  </si>
  <si>
    <t>i5_00002037125118000000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</si>
  <si>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</si>
  <si>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7125118</t>
  </si>
  <si>
    <t>i6_00002037125118100000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</si>
  <si>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</si>
  <si>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</si>
  <si>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</si>
  <si>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i6_00002037125118120000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</si>
  <si>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</si>
  <si>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</si>
  <si>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i7_00002037125118121000</t>
  </si>
  <si>
    <t>121</t>
  </si>
  <si>
    <t>i8_00002037125118121200</t>
  </si>
  <si>
    <t>i8_00002037125118121210</t>
  </si>
  <si>
    <t>210</t>
  </si>
  <si>
    <t>Оплата труда и начисления на выплаты по оплате труда</t>
  </si>
  <si>
    <t>211</t>
  </si>
  <si>
    <t>Заработная плата</t>
  </si>
  <si>
    <t>213</t>
  </si>
  <si>
    <t>Начисления на выплаты по оплате труда</t>
  </si>
  <si>
    <t>i6_00002037125118200000</t>
  </si>
  <si>
    <t>i6_00002037125118240000</t>
  </si>
  <si>
    <t>i7_00002037125118242000</t>
  </si>
  <si>
    <t>i8_00002037125118242200</t>
  </si>
  <si>
    <t>i8_00002037125118242220</t>
  </si>
  <si>
    <t>221</t>
  </si>
  <si>
    <t>Услуги связи</t>
  </si>
  <si>
    <t>i7_00002037125118244000</t>
  </si>
  <si>
    <t>i8_00002037125118244200</t>
  </si>
  <si>
    <t>i8_00002037125118244220</t>
  </si>
  <si>
    <t>224</t>
  </si>
  <si>
    <t>Арендная плата за пользование имуществом</t>
  </si>
  <si>
    <t>i8_00002037125118244300</t>
  </si>
  <si>
    <t>i2_00003000000000000000</t>
  </si>
  <si>
    <t>0300</t>
  </si>
  <si>
    <t>НАЦИОНАЛЬНАЯ БЕЗОПАСНОСТЬ И ПРАВООХРАНИТЕЛЬНАЯ ДЕЯТЕЛЬНОСТЬ</t>
  </si>
  <si>
    <t>0309</t>
  </si>
  <si>
    <t>i3_00003090000000000000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</si>
  <si>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</si>
  <si>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общественного порядка и противодействие преступности в Маловишерском городском поселении на 2015- 2017 годы"</t>
  </si>
  <si>
    <t>0400000</t>
  </si>
  <si>
    <t>i4_00003090400000000000</t>
  </si>
  <si>
    <t>0409999</t>
  </si>
  <si>
    <t>i5_00003090409999000000</t>
  </si>
  <si>
    <t>i6_00003090409999200000</t>
  </si>
  <si>
    <t>i6_00003090409999240000</t>
  </si>
  <si>
    <t>i7_00003090409999244000</t>
  </si>
  <si>
    <t>i8_00003090409999244200</t>
  </si>
  <si>
    <t>Обеспечение пожарной безопасности</t>
  </si>
  <si>
    <t>0310</t>
  </si>
  <si>
    <t>i3_00003100000000000000</t>
  </si>
  <si>
    <t>0500000</t>
  </si>
  <si>
    <t>i4_00003100500000000000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</si>
  <si>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</t>
  </si>
  <si>
    <t>i5_00003100519999000000</t>
  </si>
  <si>
    <t>0519999</t>
  </si>
  <si>
    <t>i6_00003100519999200000</t>
  </si>
  <si>
    <t>i6_00003100519999240000</t>
  </si>
  <si>
    <t>i7_00003100519999244000</t>
  </si>
  <si>
    <t>i8_00003100519999244200</t>
  </si>
  <si>
    <t>i8_00003100519999244220</t>
  </si>
  <si>
    <t>225</t>
  </si>
  <si>
    <t>Работы, услуги по содержанию имущества</t>
  </si>
  <si>
    <t>i8_00003100519999244300</t>
  </si>
  <si>
    <t>i2_00004000000000000000</t>
  </si>
  <si>
    <t>НАЦИОНАЛЬНАЯ ЭКОНОМИКА</t>
  </si>
  <si>
    <t>0400</t>
  </si>
  <si>
    <t>0409</t>
  </si>
  <si>
    <t>i3_00004090000000000000</t>
  </si>
  <si>
    <t>Дорожное хозяйство (дорожные фонды)</t>
  </si>
  <si>
    <t>i4_00004090300000000000</t>
  </si>
  <si>
    <t>i5_00004090309999000000</t>
  </si>
  <si>
    <t>i6_00004090309999200000</t>
  </si>
  <si>
    <t>i6_00004090309999240000</t>
  </si>
  <si>
    <t>i7_00004090309999244000</t>
  </si>
  <si>
    <t>i8_00004090309999244200</t>
  </si>
  <si>
    <t>i8_00004090309999244220</t>
  </si>
  <si>
    <t>Муниципальная программа "Благоустройство территории Маловишерского городского поселения на 2015-2017 годы"</t>
  </si>
  <si>
    <t>0600000</t>
  </si>
  <si>
    <t>i4_00004090600000000000</t>
  </si>
  <si>
    <t>Софинансирование субсидии из областного бюджета на формирование муниципальных дорожный фондов</t>
  </si>
  <si>
    <t>0631075</t>
  </si>
  <si>
    <t>i5_00004090631075000000</t>
  </si>
  <si>
    <t>i6_00004090631075200000</t>
  </si>
  <si>
    <t>i6_00004090631075240000</t>
  </si>
  <si>
    <t>i7_00004090631075244000</t>
  </si>
  <si>
    <t>i8_00004090631075244200</t>
  </si>
  <si>
    <t>i8_00004090631075244220</t>
  </si>
  <si>
    <t>0631085</t>
  </si>
  <si>
    <t>i5_00004090631085000000</t>
  </si>
  <si>
    <t>Расходы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(софинансирование субсидии из областного бюджета)</t>
  </si>
  <si>
    <t>i6_00004090631085200000</t>
  </si>
  <si>
    <t>i6_00004090631085240000</t>
  </si>
  <si>
    <t>i7_00004090631085244000</t>
  </si>
  <si>
    <t>i8_00004090631085244200</t>
  </si>
  <si>
    <t>i8_00004090631085244220</t>
  </si>
  <si>
    <t>Субсидии бюджетам городских и сельских поселений на формирование дорожных фондов</t>
  </si>
  <si>
    <t>i5_00004090637152000000</t>
  </si>
  <si>
    <t>0637152</t>
  </si>
  <si>
    <t>i6_00004090637152200000</t>
  </si>
  <si>
    <t>i6_00004090637152240000</t>
  </si>
  <si>
    <t>i7_00004090637152244000</t>
  </si>
  <si>
    <t>i8_00004090637152244200</t>
  </si>
  <si>
    <t>i8_00004090637152244220</t>
  </si>
  <si>
    <t>Субсидии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</si>
  <si>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i5_00004090637154000000</t>
  </si>
  <si>
    <t>0637154</t>
  </si>
  <si>
    <t>i6_00004090637154200000</t>
  </si>
  <si>
    <t>i6_00004090637154240000</t>
  </si>
  <si>
    <t>i7_00004090637154244000</t>
  </si>
  <si>
    <t>i8_00004090637154244200</t>
  </si>
  <si>
    <t>i8_00004090637154244220</t>
  </si>
  <si>
    <t>i5_00004090639999000000</t>
  </si>
  <si>
    <t>0639999</t>
  </si>
  <si>
    <t>i6_00004090639999200000</t>
  </si>
  <si>
    <t>i6_00004090639999240000</t>
  </si>
  <si>
    <t>i7_00004090639999244000</t>
  </si>
  <si>
    <t>i8_00004090639999244200</t>
  </si>
  <si>
    <t>i8_00004090639999244220</t>
  </si>
  <si>
    <t>i8_00004090639999244300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</si>
  <si>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</si>
  <si>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</si>
  <si>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</si>
  <si>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</si>
  <si>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</si>
  <si>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</si>
  <si>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</t>
  </si>
  <si>
    <t>0700000</t>
  </si>
  <si>
    <t>i4_00005010700000000000</t>
  </si>
  <si>
    <t>Мероприятия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(субсидия областного бюджета)</t>
  </si>
  <si>
    <t>0719502</t>
  </si>
  <si>
    <t>i5_00005010719502000000</t>
  </si>
  <si>
    <t>Капитальные вложения в объекты государственной (муниципальной) собственности</t>
  </si>
  <si>
    <t>i6_00005010719502400000</t>
  </si>
  <si>
    <t>400</t>
  </si>
  <si>
    <t>Бюджетные инвестиции</t>
  </si>
  <si>
    <t>i6_00005010719502410000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</si>
  <si>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</si>
  <si>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</si>
  <si>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i7_00005010719502412000</t>
  </si>
  <si>
    <t>412</t>
  </si>
  <si>
    <t>i8_00005010719502412300</t>
  </si>
  <si>
    <t>Реализация региональной адресной программы "Переселение граждан, проживающих на территории Новгородской области, из аварийного жилищного фонда в 2013-2017 годах с учетом необходимости развития малоэтажного жилищного строительства" (за счет субсидии из областного бюджета)</t>
  </si>
  <si>
    <t>0719602</t>
  </si>
  <si>
    <t>i5_00005010719602000000</t>
  </si>
  <si>
    <t>i6_00005010719602400000</t>
  </si>
  <si>
    <t>i6_00005010719602410000</t>
  </si>
  <si>
    <t>i7_00005010719602412000</t>
  </si>
  <si>
    <t>i8_00005010719602412300</t>
  </si>
  <si>
    <t>Капитальный ремонт муниципального жилищного фонда</t>
  </si>
  <si>
    <t>0729998</t>
  </si>
  <si>
    <t>i5_00005010729998000000</t>
  </si>
  <si>
    <t>i6_00005010729998200000</t>
  </si>
  <si>
    <t>i6_00005010729998240000</t>
  </si>
  <si>
    <t>i7_00005010729998244000</t>
  </si>
  <si>
    <t>i8_00005010729998244200</t>
  </si>
  <si>
    <t>i8_00005010729998244220</t>
  </si>
  <si>
    <t>Предоставление субсидий бюджетным, автономным учреждениям и иным некоммерческим организациям</t>
  </si>
  <si>
    <t>600</t>
  </si>
  <si>
    <t>i6_00005010729998600000</t>
  </si>
  <si>
    <t>Субсидии бюджетным учреждениям</t>
  </si>
  <si>
    <t>i6_00005010729998610000</t>
  </si>
  <si>
    <t>610</t>
  </si>
  <si>
    <t>Субсидии бюджетным учреждениям на иные цели</t>
  </si>
  <si>
    <t>i7_00005010729998612000</t>
  </si>
  <si>
    <t>612</t>
  </si>
  <si>
    <t>i8_00005010729998612200</t>
  </si>
  <si>
    <t>Безвозмездные перечисления организациям</t>
  </si>
  <si>
    <t>i8_00005010729998612240</t>
  </si>
  <si>
    <t>Безвозмездные перечисления государственным и муниципальным организациям</t>
  </si>
  <si>
    <t>241</t>
  </si>
  <si>
    <t>Обеспечение жилыми помещениями граждан, проживающих на территории Маловишероского городского поселения</t>
  </si>
  <si>
    <t>0740000</t>
  </si>
  <si>
    <t>i4_00005010740000000000</t>
  </si>
  <si>
    <t>Обеспечение жилыми помещениями граждан приживающих на территории Маловишерского городского поселения</t>
  </si>
  <si>
    <t>0749999</t>
  </si>
  <si>
    <t>i5_00005010749999000000</t>
  </si>
  <si>
    <t>i6_00005010749999400000</t>
  </si>
  <si>
    <t>i6_00005010749999410000</t>
  </si>
  <si>
    <t>i7_00005010749999412000</t>
  </si>
  <si>
    <t>i8_00005010749999412300</t>
  </si>
  <si>
    <t>Переселение остатки прошлого года</t>
  </si>
  <si>
    <t>7140000</t>
  </si>
  <si>
    <t>i4_00005017140000000000</t>
  </si>
  <si>
    <t>7149503</t>
  </si>
  <si>
    <t>i5_00005017149503000000</t>
  </si>
  <si>
    <t>i6_00005017149503400000</t>
  </si>
  <si>
    <t>i6_00005017149503410000</t>
  </si>
  <si>
    <t>i7_00005017149503412000</t>
  </si>
  <si>
    <t>i8_00005017149503412300</t>
  </si>
  <si>
    <t>7149603</t>
  </si>
  <si>
    <t>i5_00005017149603000000</t>
  </si>
  <si>
    <t>i6_00005017149603400000</t>
  </si>
  <si>
    <t>i6_00005017149603410000</t>
  </si>
  <si>
    <t>i7_00005017149603412000</t>
  </si>
  <si>
    <t>i8_00005017149603412300</t>
  </si>
  <si>
    <t>Коммунальное хозяйство</t>
  </si>
  <si>
    <t>i3_00005020000000000000</t>
  </si>
  <si>
    <t>0502</t>
  </si>
  <si>
    <t>i4_00005020700000000000</t>
  </si>
  <si>
    <t>0739999</t>
  </si>
  <si>
    <t>i5_00005020739999000000</t>
  </si>
  <si>
    <t>i6_00005020739999200000</t>
  </si>
  <si>
    <t>i6_00005020739999240000</t>
  </si>
  <si>
    <t>i7_00005020739999244000</t>
  </si>
  <si>
    <t>i8_00005020739999244200</t>
  </si>
  <si>
    <t>i8_00005020739999244220</t>
  </si>
  <si>
    <t>i6_00005020739999600000</t>
  </si>
  <si>
    <t>i6_00005020739999610000</t>
  </si>
  <si>
    <t>i7_00005020739999612000</t>
  </si>
  <si>
    <t>i8_00005020739999612200</t>
  </si>
  <si>
    <t>i8_00005020739999612240</t>
  </si>
  <si>
    <t>7610000</t>
  </si>
  <si>
    <t>i4_00005027610000000000</t>
  </si>
  <si>
    <t>7619999</t>
  </si>
  <si>
    <t>i5_00005027619999000000</t>
  </si>
  <si>
    <t>Иные бюджетные ассигнования</t>
  </si>
  <si>
    <t>i6_00005027619999800000</t>
  </si>
  <si>
    <t>800</t>
  </si>
  <si>
    <t>Уплата налогов, сборов и иных платежей</t>
  </si>
  <si>
    <t>i6_00005027619999850000</t>
  </si>
  <si>
    <t>850</t>
  </si>
  <si>
    <t>Уплата иных платежей</t>
  </si>
  <si>
    <t>i7_00005027619999853000</t>
  </si>
  <si>
    <t>853</t>
  </si>
  <si>
    <t>i8_00005027619999853200</t>
  </si>
  <si>
    <t>Благоустройство</t>
  </si>
  <si>
    <t>0503</t>
  </si>
  <si>
    <t>i3_00005030000000000000</t>
  </si>
  <si>
    <t>i4_00005030500000000000</t>
  </si>
  <si>
    <t>0529999</t>
  </si>
  <si>
    <t>i5_00005030529999000000</t>
  </si>
  <si>
    <t>i6_00005030529999200000</t>
  </si>
  <si>
    <t>i6_00005030529999240000</t>
  </si>
  <si>
    <t>i7_00005030529999244000</t>
  </si>
  <si>
    <t>i8_00005030529999244200</t>
  </si>
  <si>
    <t>i8_00005030529999244220</t>
  </si>
  <si>
    <t>i8_00005030529999244300</t>
  </si>
  <si>
    <t>i4_00005030600000000000</t>
  </si>
  <si>
    <t>Оплата за потребленную электроэнергию</t>
  </si>
  <si>
    <t>0611006</t>
  </si>
  <si>
    <t>i5_00005030611006000000</t>
  </si>
  <si>
    <t>i6_00005030611006200000</t>
  </si>
  <si>
    <t>i6_00005030611006240000</t>
  </si>
  <si>
    <t>i7_00005030611006244000</t>
  </si>
  <si>
    <t>i8_00005030611006244200</t>
  </si>
  <si>
    <t>i8_00005030611006244220</t>
  </si>
  <si>
    <t>Коммунальные услуги</t>
  </si>
  <si>
    <t>223</t>
  </si>
  <si>
    <t>i5_00005030611021000000</t>
  </si>
  <si>
    <t>Техническое обслуживание уличного освещения</t>
  </si>
  <si>
    <t>0611021</t>
  </si>
  <si>
    <t>i6_00005030611021200000</t>
  </si>
  <si>
    <t>i6_00005030611021240000</t>
  </si>
  <si>
    <t>i7_00005030611021244000</t>
  </si>
  <si>
    <t>i8_00005030611021244200</t>
  </si>
  <si>
    <t>i8_00005030611021244220</t>
  </si>
  <si>
    <t>0629999</t>
  </si>
  <si>
    <t>i5_00005030629999000000</t>
  </si>
  <si>
    <t>Прочие меропрития</t>
  </si>
  <si>
    <t>i6_00005030629999200000</t>
  </si>
  <si>
    <t>i6_00005030629999240000</t>
  </si>
  <si>
    <t>i7_00005030629999244000</t>
  </si>
  <si>
    <t>i8_00005030629999244200</t>
  </si>
  <si>
    <t>i8_00005030629999244220</t>
  </si>
  <si>
    <t>0649999</t>
  </si>
  <si>
    <t>i5_00005030649999000000</t>
  </si>
  <si>
    <t>i6_00005030649999200000</t>
  </si>
  <si>
    <t>i6_00005030649999240000</t>
  </si>
  <si>
    <t>i7_00005030649999244000</t>
  </si>
  <si>
    <t>i8_00005030649999244200</t>
  </si>
  <si>
    <t>i8_00005030649999244220</t>
  </si>
  <si>
    <t>i8_00005030649999244300</t>
  </si>
  <si>
    <t>i6_00005030649999600000</t>
  </si>
  <si>
    <t>i6_00005030649999610000</t>
  </si>
  <si>
    <t>i7_00005030649999612000</t>
  </si>
  <si>
    <t>i8_00005030649999612200</t>
  </si>
  <si>
    <t>i8_00005030649999612240</t>
  </si>
  <si>
    <t>0700</t>
  </si>
  <si>
    <t>i2_00007000000000000000</t>
  </si>
  <si>
    <t>ОБРАЗОВАНИЕ</t>
  </si>
  <si>
    <t>Молодежная политика и оздоровление детей</t>
  </si>
  <si>
    <t>0707</t>
  </si>
  <si>
    <t>i3_00007070000000000000</t>
  </si>
  <si>
    <t>i4_00007077060000000000</t>
  </si>
  <si>
    <t>7060000</t>
  </si>
  <si>
    <t>Проведение мероприятий для детей и молодежи</t>
  </si>
  <si>
    <t>i5_00007077061001000000</t>
  </si>
  <si>
    <t>7061001</t>
  </si>
  <si>
    <t>i6_00007077061001200000</t>
  </si>
  <si>
    <t>i6_00007077061001240000</t>
  </si>
  <si>
    <t>i7_00007077061001244000</t>
  </si>
  <si>
    <t>i8_00007077061001244300</t>
  </si>
  <si>
    <t>i2_00008000000000000000</t>
  </si>
  <si>
    <t>КУЛЬТУРА, КИНЕМАТОГРАФИЯ</t>
  </si>
  <si>
    <t>0800</t>
  </si>
  <si>
    <t>i3_00008010000000000000</t>
  </si>
  <si>
    <t>Культура</t>
  </si>
  <si>
    <t>0801</t>
  </si>
  <si>
    <t>i4_00008017060000000000</t>
  </si>
  <si>
    <t>i5_00008017061002000000</t>
  </si>
  <si>
    <t>7061002</t>
  </si>
  <si>
    <t>Мероприятия в области культуры</t>
  </si>
  <si>
    <t>i6_00008017061002200000</t>
  </si>
  <si>
    <t>i6_00008017061002240000</t>
  </si>
  <si>
    <t>i7_00008017061002244000</t>
  </si>
  <si>
    <t>i8_00008017061002244200</t>
  </si>
  <si>
    <t>1100</t>
  </si>
  <si>
    <t>ФИЗИЧЕСКАЯ КУЛЬТУРА И СПОРТ</t>
  </si>
  <si>
    <t>i2_00011000000000000000</t>
  </si>
  <si>
    <t>1101</t>
  </si>
  <si>
    <t>Физическая культура</t>
  </si>
  <si>
    <t>i3_00011010000000000000</t>
  </si>
  <si>
    <t>i4_00011017060000000000</t>
  </si>
  <si>
    <t>7061003</t>
  </si>
  <si>
    <t>Мероприятия в области спорта и физической культуры, туризма</t>
  </si>
  <si>
    <t>i5_00011017061003000000</t>
  </si>
  <si>
    <t>i6_00011017061003200000</t>
  </si>
  <si>
    <t>i6_00011017061003240000</t>
  </si>
  <si>
    <t>i7_00011017061003244000</t>
  </si>
  <si>
    <t>i8_00011017061003244200</t>
  </si>
  <si>
    <t>i8_00011017061003244220</t>
  </si>
  <si>
    <t>222</t>
  </si>
  <si>
    <t>Транспортные услуги</t>
  </si>
  <si>
    <t>1300</t>
  </si>
  <si>
    <t>i2_00013000000000000000</t>
  </si>
  <si>
    <t>ОБСЛУЖИВАНИЕ ГОСУДАРСТВЕННОГО И МУНИЦИПАЛЬНОГО ДОЛГА</t>
  </si>
  <si>
    <t>1301</t>
  </si>
  <si>
    <t>i3_00013010000000000000</t>
  </si>
  <si>
    <t>Обслуживание государственного внутреннего и муниципального долга</t>
  </si>
  <si>
    <t>i4_00013017800000000000</t>
  </si>
  <si>
    <t>7800000</t>
  </si>
  <si>
    <t>Обеспечение функционирования Председателя Правительства Российской Федерации и его заместителей, Аппарата Правительства Российской Федерации</t>
  </si>
  <si>
    <t>i4_00013017810000000000</t>
  </si>
  <si>
    <t>7810000</t>
  </si>
  <si>
    <t>i5_00013017812390000000</t>
  </si>
  <si>
    <t>7812390</t>
  </si>
  <si>
    <t>i6_00013017812390700000</t>
  </si>
  <si>
    <t>Обслуживание государственного (муниципального) долга</t>
  </si>
  <si>
    <t>i7_00013017812390730000</t>
  </si>
  <si>
    <t>730</t>
  </si>
  <si>
    <t>Обслуживание муниципального долга</t>
  </si>
  <si>
    <t>i8_00013017812390730200</t>
  </si>
  <si>
    <t>i8_00013017812390730230</t>
  </si>
  <si>
    <t>230</t>
  </si>
  <si>
    <t>Обслуживание внутреннего долга</t>
  </si>
  <si>
    <t>231</t>
  </si>
  <si>
    <t>i2_00010000000000000000</t>
  </si>
  <si>
    <t>НАЛОГОВЫЕ И НЕНАЛОГОВЫЕ ДОХОДЫ</t>
  </si>
  <si>
    <t>10000000000000000</t>
  </si>
  <si>
    <t>10100000000000000</t>
  </si>
  <si>
    <t>i2_00010100000000000000</t>
  </si>
  <si>
    <t>НАЛОГИ НА ПРИБЫЛЬ, ДОХОДЫ</t>
  </si>
  <si>
    <t>i2_00010102000010000110</t>
  </si>
  <si>
    <t>Налог на доходы физических лиц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</si>
  <si>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</si>
  <si>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</si>
  <si>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</si>
  <si>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</si>
  <si>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</si>
  <si>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</si>
  <si>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</si>
  <si>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</si>
  <si>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i2_00010300000000000000</t>
  </si>
  <si>
    <t>10300000000000000</t>
  </si>
  <si>
    <t>Акцизы по подакцизным товарам (продукции), производимым на территории Российской Федерации</t>
  </si>
  <si>
    <t>i2_00010302000010000110</t>
  </si>
  <si>
    <t>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</si>
  <si>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</si>
  <si>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</si>
  <si>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</si>
  <si>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</si>
  <si>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</si>
  <si>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</si>
  <si>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</si>
  <si>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</si>
  <si>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</si>
  <si>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i2_00010600000000000000</t>
  </si>
  <si>
    <t>10600000000000000</t>
  </si>
  <si>
    <t>Налог на имущество физических лиц</t>
  </si>
  <si>
    <t>i2_00010601000000000110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</si>
  <si>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</si>
  <si>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</si>
  <si>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</si>
  <si>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</si>
  <si>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i2_00010606000000000110</t>
  </si>
  <si>
    <t>10606000000000110</t>
  </si>
  <si>
    <t>i2_00010606030000000110</t>
  </si>
  <si>
    <t>10606030000000110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</si>
  <si>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</si>
  <si>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</si>
  <si>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</si>
  <si>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</si>
  <si>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i2_00010606040000000110</t>
  </si>
  <si>
    <t>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</si>
  <si>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</si>
  <si>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</si>
  <si>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</si>
  <si>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i2_00011100000000000000</t>
  </si>
  <si>
    <t>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</si>
  <si>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</si>
  <si>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i2_00011105000000000120</t>
  </si>
  <si>
    <t>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</si>
  <si>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</si>
  <si>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i2_00011105010000000120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</si>
  <si>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</si>
  <si>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</si>
  <si>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</si>
  <si>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</si>
  <si>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i2_00011109000000000120</t>
  </si>
  <si>
    <t>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</si>
  <si>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</si>
  <si>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i2_00011109040000000120</t>
  </si>
  <si>
    <t>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</si>
  <si>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</si>
  <si>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</si>
  <si>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(РАБОТ) И КОМПЕНСАЦИИ ЗАТРАТ ГОСУДАРСТВА</t>
  </si>
  <si>
    <t>i2_00011300000000000000</t>
  </si>
  <si>
    <t>11300000000000000</t>
  </si>
  <si>
    <t>Доходы от компенсации затрат государства</t>
  </si>
  <si>
    <t>i2_00011302000000000130</t>
  </si>
  <si>
    <t>11302000000000130</t>
  </si>
  <si>
    <t>Прочие доходы от компенсации затрат государства</t>
  </si>
  <si>
    <t>i2_00011302990000000130</t>
  </si>
  <si>
    <t>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</si>
  <si>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</si>
  <si>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</si>
  <si>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</si>
  <si>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</si>
  <si>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</si>
  <si>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</si>
  <si>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</si>
  <si>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</si>
  <si>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</si>
  <si>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</si>
  <si>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</si>
  <si>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</si>
  <si>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</si>
  <si>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</si>
  <si>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</si>
  <si>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</si>
  <si>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</si>
  <si>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i2_00011690000000000140</t>
  </si>
  <si>
    <t>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</si>
  <si>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</si>
  <si>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</si>
  <si>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</si>
  <si>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i2_00020000000000000000</t>
  </si>
  <si>
    <t>20000000000000000</t>
  </si>
  <si>
    <t>БЕЗВОЗМЕЗДНЫЕ ПОСТУПЛЕНИЯ ОТ ДРУГИХ БЮДЖЕТОВ БЮДЖЕТНОЙ СИСТЕМЫ РОССИЙСКОЙ ФЕДЕРАЦИИ</t>
  </si>
  <si>
    <t>i2_00020200000000000000</t>
  </si>
  <si>
    <t>20200000000000000</t>
  </si>
  <si>
    <t>Дотации бюджетам субъектов Российской Федерации и муниципальных образований</t>
  </si>
  <si>
    <t>i2_00020201000000000151</t>
  </si>
  <si>
    <t>20201000000000151</t>
  </si>
  <si>
    <t>Дотации на выравнивание бюджетной обеспеченности</t>
  </si>
  <si>
    <t>i2_00020201001000000151</t>
  </si>
  <si>
    <t>20201001000000151</t>
  </si>
  <si>
    <t>Дотации бюджетам городских поселений на выравнивание бюджетной обеспеченности</t>
  </si>
  <si>
    <t>20201001130000151</t>
  </si>
  <si>
    <t>Субсидии бюджетам бюджетной системы Российской Федерации (межбюджетные субсидии)</t>
  </si>
  <si>
    <t>i2_00020202000000000151</t>
  </si>
  <si>
    <t>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</si>
  <si>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</si>
  <si>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20202088000000151</t>
  </si>
  <si>
    <t>i2_00020202088000000151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</si>
  <si>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</si>
  <si>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i2_00020202088130000151</t>
  </si>
  <si>
    <t>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</si>
  <si>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</si>
  <si>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</si>
  <si>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</si>
  <si>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i2_00020202089000000151</t>
  </si>
  <si>
    <t>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</si>
  <si>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</si>
  <si>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i2_00020202089130000151</t>
  </si>
  <si>
    <t>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</si>
  <si>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</si>
  <si>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20202089130002151</t>
  </si>
  <si>
    <t>Прочие субсидии</t>
  </si>
  <si>
    <t>i2_00020202999000000151</t>
  </si>
  <si>
    <t>20202999000000151</t>
  </si>
  <si>
    <t>Прочие субсидии бюджетам городских поселений</t>
  </si>
  <si>
    <t>20202999130000151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</si>
  <si>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</si>
  <si>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</si>
  <si>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</si>
  <si>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</si>
  <si>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</si>
  <si>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</si>
  <si>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</si>
  <si>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20203015130000151</t>
  </si>
  <si>
    <t>Субвенции местным бюджетам на выполнение передаваемых полномочий субъектов Российской Федерации</t>
  </si>
  <si>
    <t>i2_00020203024000000151</t>
  </si>
  <si>
    <t>20203024000000151</t>
  </si>
  <si>
    <t>20203024130000151</t>
  </si>
  <si>
    <t>Субвенции бюджетам городских поселений на выполнение передаваемых полномочий субъектов Российской Федерации</t>
  </si>
  <si>
    <t>20204000000000151</t>
  </si>
  <si>
    <t>Иные межбюджетные трансферты</t>
  </si>
  <si>
    <t>i2_00020204000000000151</t>
  </si>
  <si>
    <t>20204014000000151</t>
  </si>
  <si>
    <t>i2_00020204014000000151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</si>
  <si>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</si>
  <si>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</si>
  <si>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20204014130000151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</si>
  <si>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</si>
  <si>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</si>
  <si>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</si>
  <si>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</si>
  <si>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</si>
  <si>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</si>
  <si>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i2_00021805000130000151</t>
  </si>
  <si>
    <t>21805000130000151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</si>
  <si>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</si>
  <si>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21805010130000151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</si>
  <si>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</si>
  <si>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</si>
  <si>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</si>
  <si>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</si>
  <si>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</si>
  <si>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21905000130000151</t>
  </si>
  <si>
    <t>И.Г.Кузанова</t>
  </si>
  <si>
    <t>С.Л.Скворцова</t>
  </si>
  <si>
    <t>Е.Ю.Архипова</t>
  </si>
  <si>
    <t>"09"    февраля  20 16 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</si>
</sst>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0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0" fontId="0" fillId="19" borderId="0" xfId="0" applyFill="1"/>
    <xf numFmtId="49" fontId="0" fillId="18" borderId="0" xfId="0" applyNumberFormat="1" applyFill="1"/>
    <xf numFmtId="0" fontId="0" fillId="18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right" wrapText="1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9" fontId="2" fillId="18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14" fontId="2" fillId="0" borderId="43" xfId="0" applyNumberFormat="1" applyFont="1" applyBorder="1" applyAlignment="1">
      <alignment horizontal="center"/>
    </xf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2" borderId="34" xfId="0" applyFont="1" applyFill="1" applyBorder="1" applyAlignment="1">
      <alignment horizontal="center" vertical="center"/>
    </xf>
    <xf numFmtId="0" fontId="2" fillId="22" borderId="10" xfId="0" applyFont="1" applyFill="1" applyBorder="1" applyAlignment="1">
      <alignment horizontal="center" vertical="center"/>
    </xf>
    <xf numFmtId="49" fontId="2" fillId="22" borderId="10" xfId="0" applyNumberFormat="1" applyFont="1" applyFill="1" applyBorder="1" applyAlignment="1">
      <alignment horizontal="center" vertical="center"/>
    </xf>
    <xf numFmtId="0" fontId="3" fillId="22" borderId="36" xfId="0" applyFont="1" applyFill="1" applyBorder="1" applyAlignment="1">
      <alignment horizontal="left" wrapText="1"/>
    </xf>
    <xf numFmtId="49" fontId="3" fillId="22" borderId="21" xfId="0" applyNumberFormat="1" applyFont="1" applyFill="1" applyBorder="1" applyAlignment="1">
      <alignment horizontal="center" wrapText="1"/>
    </xf>
    <xf numFmtId="4" fontId="2" fillId="22" borderId="12" xfId="0" applyNumberFormat="1" applyFont="1" applyFill="1" applyBorder="1" applyAlignment="1">
      <alignment horizontal="right"/>
    </xf>
    <xf numFmtId="4" fontId="2" fillId="22" borderId="45" xfId="0" applyNumberFormat="1" applyFont="1" applyFill="1" applyBorder="1" applyAlignment="1">
      <alignment horizontal="right"/>
    </xf>
    <xf numFmtId="0" fontId="3" fillId="22" borderId="37" xfId="0" applyFont="1" applyFill="1" applyBorder="1" applyAlignment="1">
      <alignment horizontal="left" wrapText="1"/>
    </xf>
    <xf numFmtId="49" fontId="3" fillId="22" borderId="15" xfId="0" applyNumberFormat="1" applyFont="1" applyFill="1" applyBorder="1" applyAlignment="1">
      <alignment horizontal="center" wrapText="1"/>
    </xf>
    <xf numFmtId="4" fontId="2" fillId="22" borderId="20" xfId="0" applyNumberFormat="1" applyFont="1" applyFill="1" applyBorder="1" applyAlignment="1">
      <alignment horizontal="right"/>
    </xf>
    <xf numFmtId="4" fontId="2" fillId="22" borderId="32" xfId="0" applyNumberFormat="1" applyFont="1" applyFill="1" applyBorder="1" applyAlignment="1">
      <alignment horizontal="right"/>
    </xf>
    <xf numFmtId="0" fontId="3" fillId="22" borderId="40" xfId="0" applyFont="1" applyFill="1" applyBorder="1" applyAlignment="1">
      <alignment horizontal="left" wrapText="1"/>
    </xf>
    <xf numFmtId="49" fontId="3" fillId="22" borderId="14" xfId="0" applyNumberFormat="1" applyFont="1" applyFill="1" applyBorder="1" applyAlignment="1">
      <alignment horizontal="center" wrapText="1"/>
    </xf>
    <xf numFmtId="49" fontId="3" fillId="22" borderId="48" xfId="0" applyNumberFormat="1" applyFont="1" applyFill="1" applyBorder="1" applyAlignment="1">
      <alignment horizontal="center" wrapText="1"/>
    </xf>
    <xf numFmtId="0" fontId="3" fillId="22" borderId="40" xfId="0" applyFont="1" applyFill="1" applyBorder="1" applyAlignment="1" applyProtection="1">
      <alignment horizontal="left" wrapText="1"/>
      <protection locked="0"/>
    </xf>
    <xf numFmtId="49" fontId="3" fillId="22" borderId="14" xfId="0" applyNumberFormat="1" applyFont="1" applyFill="1" applyBorder="1" applyAlignment="1" applyProtection="1">
      <alignment horizontal="center" wrapText="1"/>
      <protection locked="0"/>
    </xf>
    <xf numFmtId="49" fontId="2" fillId="22" borderId="49" xfId="0" applyNumberFormat="1" applyFont="1" applyFill="1" applyBorder="1" applyAlignment="1" applyProtection="1">
      <alignment horizontal="center" wrapText="1"/>
      <protection locked="0"/>
    </xf>
    <xf numFmtId="4" fontId="2" fillId="22" borderId="12" xfId="0" applyNumberFormat="1" applyFont="1" applyFill="1" applyBorder="1" applyAlignment="1" applyProtection="1">
      <alignment horizontal="right" wrapText="1"/>
      <protection locked="0"/>
    </xf>
    <xf numFmtId="4" fontId="2" fillId="22" borderId="20" xfId="0" applyNumberFormat="1" applyFont="1" applyFill="1" applyBorder="1" applyAlignment="1" applyProtection="1">
      <alignment horizontal="right" wrapText="1"/>
      <protection locked="0"/>
    </xf>
    <xf numFmtId="4" fontId="2" fillId="22" borderId="32" xfId="0" applyNumberFormat="1" applyFont="1" applyFill="1" applyBorder="1" applyAlignment="1">
      <alignment horizontal="right" wrapText="1"/>
    </xf>
    <xf numFmtId="0" fontId="3" fillId="22" borderId="13" xfId="0" applyFont="1" applyFill="1" applyBorder="1" applyAlignment="1">
      <alignment horizontal="left" wrapText="1"/>
    </xf>
    <xf numFmtId="49" fontId="3" fillId="22" borderId="17" xfId="0" applyNumberFormat="1" applyFont="1" applyFill="1" applyBorder="1" applyAlignment="1">
      <alignment horizontal="center" wrapText="1"/>
    </xf>
    <xf numFmtId="49" fontId="2" fillId="22" borderId="10" xfId="0" applyNumberFormat="1" applyFont="1" applyFill="1" applyBorder="1" applyAlignment="1">
      <alignment horizontal="center"/>
    </xf>
    <xf numFmtId="49" fontId="2" fillId="22" borderId="18" xfId="0" applyNumberFormat="1" applyFont="1" applyFill="1" applyBorder="1" applyAlignment="1">
      <alignment horizontal="center"/>
    </xf>
    <xf numFmtId="4" fontId="2" fillId="22" borderId="18" xfId="0" applyNumberFormat="1" applyFont="1" applyFill="1" applyBorder="1" applyAlignment="1">
      <alignment horizontal="right"/>
    </xf>
    <xf numFmtId="4" fontId="2" fillId="22" borderId="10" xfId="0" applyNumberFormat="1" applyFont="1" applyFill="1" applyBorder="1" applyAlignment="1">
      <alignment horizontal="right"/>
    </xf>
    <xf numFmtId="4" fontId="2" fillId="22" borderId="29" xfId="0" applyNumberFormat="1" applyFont="1" applyFill="1" applyBorder="1" applyAlignment="1">
      <alignment horizontal="right"/>
    </xf>
    <xf numFmtId="0" fontId="2" fillId="22" borderId="0" xfId="0" applyFont="1" applyFill="1" applyBorder="1" applyAlignment="1">
      <alignment wrapText="1"/>
    </xf>
    <xf numFmtId="49" fontId="2" fillId="22" borderId="0" xfId="0" applyNumberFormat="1" applyFont="1" applyFill="1" applyBorder="1" applyAlignment="1">
      <alignment wrapText="1"/>
    </xf>
    <xf numFmtId="49" fontId="2" fillId="22" borderId="0" xfId="0" applyNumberFormat="1" applyFont="1" applyFill="1" applyBorder="1" applyAlignment="1">
      <alignment horizontal="center"/>
    </xf>
    <xf numFmtId="49" fontId="2" fillId="22" borderId="0" xfId="0" applyNumberFormat="1" applyFont="1" applyFill="1" applyBorder="1"/>
    <xf numFmtId="0" fontId="0" fillId="22" borderId="11" xfId="0" applyFill="1" applyBorder="1" applyAlignment="1">
      <alignment horizontal="left"/>
    </xf>
    <xf numFmtId="0" fontId="0" fillId="22" borderId="11" xfId="0" applyFill="1" applyBorder="1" applyAlignment="1"/>
    <xf numFmtId="49" fontId="0" fillId="22" borderId="11" xfId="0" applyNumberFormat="1" applyFill="1" applyBorder="1"/>
    <xf numFmtId="49" fontId="2" fillId="22" borderId="0" xfId="0" applyNumberFormat="1" applyFont="1" applyFill="1" applyAlignment="1">
      <alignment horizontal="right"/>
    </xf>
    <xf numFmtId="0" fontId="3" fillId="22" borderId="27" xfId="0" applyFont="1" applyFill="1" applyBorder="1" applyAlignment="1">
      <alignment horizontal="left" wrapText="1"/>
    </xf>
    <xf numFmtId="4" fontId="2" fillId="22" borderId="33" xfId="0" applyNumberFormat="1" applyFont="1" applyFill="1" applyBorder="1" applyAlignment="1">
      <alignment horizontal="right"/>
    </xf>
    <xf numFmtId="4" fontId="2" fillId="22" borderId="34" xfId="0" applyNumberFormat="1" applyFont="1" applyFill="1" applyBorder="1" applyAlignment="1">
      <alignment horizontal="right"/>
    </xf>
    <xf numFmtId="4" fontId="2" fillId="22" borderId="35" xfId="0" applyNumberFormat="1" applyFont="1" applyFill="1" applyBorder="1" applyAlignment="1">
      <alignment horizontal="right"/>
    </xf>
    <xf numFmtId="49" fontId="3" fillId="22" borderId="51" xfId="0" applyNumberFormat="1" applyFont="1" applyFill="1" applyBorder="1" applyAlignment="1">
      <alignment horizontal="center" wrapText="1"/>
    </xf>
    <xf numFmtId="49" fontId="3" fillId="22" borderId="33" xfId="0" applyNumberFormat="1" applyFont="1" applyFill="1" applyBorder="1" applyAlignment="1">
      <alignment horizontal="center" wrapText="1"/>
    </xf>
    <xf numFmtId="49" fontId="2" fillId="22" borderId="51" xfId="0" applyNumberFormat="1" applyFont="1" applyFill="1" applyBorder="1" applyAlignment="1" applyProtection="1">
      <alignment horizontal="center" wrapText="1"/>
      <protection locked="0"/>
    </xf>
    <xf numFmtId="49" fontId="2" fillId="22" borderId="50" xfId="0" applyNumberFormat="1" applyFont="1" applyFill="1" applyBorder="1" applyAlignment="1" applyProtection="1">
      <alignment horizontal="center" wrapText="1"/>
      <protection locked="0"/>
    </xf>
    <xf numFmtId="0" fontId="3" fillId="22" borderId="16" xfId="0" applyFont="1" applyFill="1" applyBorder="1" applyAlignment="1">
      <alignment horizontal="left" wrapText="1"/>
    </xf>
    <xf numFmtId="0" fontId="3" fillId="22" borderId="17" xfId="0" applyFont="1" applyFill="1" applyBorder="1" applyAlignment="1">
      <alignment horizontal="left" wrapText="1"/>
    </xf>
    <xf numFmtId="49" fontId="2" fillId="22" borderId="19" xfId="0" applyNumberFormat="1" applyFont="1" applyFill="1" applyBorder="1" applyAlignment="1">
      <alignment horizontal="center"/>
    </xf>
    <xf numFmtId="4" fontId="2" fillId="22" borderId="19" xfId="0" applyNumberFormat="1" applyFont="1" applyFill="1" applyBorder="1" applyAlignment="1">
      <alignment horizontal="right"/>
    </xf>
    <xf numFmtId="4" fontId="2" fillId="22" borderId="28" xfId="0" applyNumberFormat="1" applyFont="1" applyFill="1" applyBorder="1" applyAlignment="1">
      <alignment horizontal="right"/>
    </xf>
    <xf numFmtId="4" fontId="2" fillId="22" borderId="30" xfId="0" applyNumberFormat="1" applyFont="1" applyFill="1" applyBorder="1" applyAlignment="1">
      <alignment horizontal="right"/>
    </xf>
    <xf numFmtId="0" fontId="3" fillId="22" borderId="0" xfId="0" applyFont="1" applyFill="1" applyBorder="1" applyAlignment="1">
      <alignment horizontal="left" wrapText="1"/>
    </xf>
    <xf numFmtId="4" fontId="2" fillId="22" borderId="0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left" wrapText="1"/>
    </xf>
    <xf numFmtId="0" fontId="3" fillId="22" borderId="24" xfId="0" applyFont="1" applyFill="1" applyBorder="1" applyAlignment="1">
      <alignment horizontal="center" wrapText="1"/>
    </xf>
    <xf numFmtId="4" fontId="2" fillId="22" borderId="31" xfId="0" applyNumberFormat="1" applyFont="1" applyFill="1" applyBorder="1" applyAlignment="1">
      <alignment horizontal="right"/>
    </xf>
    <xf numFmtId="49" fontId="2" fillId="22" borderId="46" xfId="0" applyNumberFormat="1" applyFont="1" applyFill="1" applyBorder="1" applyAlignment="1">
      <alignment horizontal="center"/>
    </xf>
    <xf numFmtId="49" fontId="3" fillId="22" borderId="0" xfId="0" applyNumberFormat="1" applyFont="1" applyFill="1" applyBorder="1" applyAlignment="1">
      <alignment horizontal="center" wrapText="1"/>
    </xf>
    <xf numFmtId="49" fontId="0" fillId="22" borderId="11" xfId="0" applyNumberFormat="1" applyFill="1" applyBorder="1" applyAlignment="1">
      <alignment horizontal="left"/>
    </xf>
    <xf numFmtId="49" fontId="2" fillId="22" borderId="0" xfId="0" applyNumberFormat="1" applyFont="1" applyFill="1" applyBorder="1" applyAlignment="1">
      <alignment horizontal="right"/>
    </xf>
    <xf numFmtId="0" fontId="3" fillId="22" borderId="38" xfId="0" applyFont="1" applyFill="1" applyBorder="1" applyAlignment="1">
      <alignment horizontal="left" wrapText="1"/>
    </xf>
    <xf numFmtId="0" fontId="3" fillId="22" borderId="39" xfId="0" applyFont="1" applyFill="1" applyBorder="1" applyAlignment="1">
      <alignment horizontal="left" wrapText="1"/>
    </xf>
    <xf numFmtId="49" fontId="3" fillId="22" borderId="22" xfId="0" applyNumberFormat="1" applyFont="1" applyFill="1" applyBorder="1" applyAlignment="1">
      <alignment horizontal="center" wrapText="1"/>
    </xf>
    <xf numFmtId="4" fontId="2" fillId="22" borderId="25" xfId="0" applyNumberFormat="1" applyFont="1" applyFill="1" applyBorder="1" applyAlignment="1">
      <alignment horizontal="center"/>
    </xf>
    <xf numFmtId="4" fontId="2" fillId="22" borderId="26" xfId="0" applyNumberFormat="1" applyFont="1" applyFill="1" applyBorder="1" applyAlignment="1">
      <alignment horizontal="center"/>
    </xf>
    <xf numFmtId="4" fontId="2" fillId="22" borderId="27" xfId="0" applyNumberFormat="1" applyFont="1" applyFill="1" applyBorder="1" applyAlignment="1">
      <alignment horizontal="center"/>
    </xf>
    <xf numFmtId="4" fontId="2" fillId="22" borderId="33" xfId="0" applyNumberFormat="1" applyFont="1" applyFill="1" applyBorder="1" applyAlignment="1">
      <alignment horizontal="center"/>
    </xf>
    <xf numFmtId="4" fontId="2" fillId="22" borderId="34" xfId="0" applyNumberFormat="1" applyFont="1" applyFill="1" applyBorder="1" applyAlignment="1">
      <alignment horizontal="center"/>
    </xf>
    <xf numFmtId="4" fontId="2" fillId="22" borderId="35" xfId="0" applyNumberFormat="1" applyFont="1" applyFill="1" applyBorder="1" applyAlignment="1">
      <alignment horizontal="center"/>
    </xf>
    <xf numFmtId="49" fontId="2" fillId="22" borderId="48" xfId="0" applyNumberFormat="1" applyFont="1" applyFill="1" applyBorder="1" applyAlignment="1">
      <alignment horizontal="center"/>
    </xf>
    <xf numFmtId="0" fontId="3" fillId="22" borderId="38" xfId="0" applyFont="1" applyFill="1" applyBorder="1" applyAlignment="1" applyProtection="1">
      <alignment horizontal="left" wrapText="1"/>
      <protection locked="0"/>
    </xf>
    <xf numFmtId="49" fontId="3" fillId="22" borderId="15" xfId="0" applyNumberFormat="1" applyFont="1" applyFill="1" applyBorder="1" applyAlignment="1">
      <alignment horizontal="left" wrapText="1"/>
    </xf>
    <xf numFmtId="49" fontId="2" fillId="22" borderId="12" xfId="0" applyNumberFormat="1" applyFont="1" applyFill="1" applyBorder="1" applyAlignment="1">
      <alignment horizontal="center"/>
    </xf>
    <xf numFmtId="4" fontId="2" fillId="22" borderId="12" xfId="0" applyNumberFormat="1" applyFont="1" applyFill="1" applyBorder="1" applyAlignment="1">
      <alignment horizontal="center"/>
    </xf>
    <xf numFmtId="4" fontId="2" fillId="22" borderId="20" xfId="0" applyNumberFormat="1" applyFont="1" applyFill="1" applyBorder="1" applyAlignment="1">
      <alignment horizontal="center"/>
    </xf>
    <xf numFmtId="4" fontId="2" fillId="22" borderId="32" xfId="0" applyNumberFormat="1" applyFont="1" applyFill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0" fontId="3" fillId="23" borderId="38" xfId="0" applyFont="1" applyFill="1" applyBorder="1" applyAlignment="1" applyProtection="1">
      <alignment horizontal="left" wrapText="1"/>
      <protection locked="0"/>
    </xf>
    <xf numFmtId="49" fontId="3" fillId="23" borderId="14" xfId="0" applyNumberFormat="1" applyFont="1" applyFill="1" applyBorder="1" applyAlignment="1" applyProtection="1">
      <alignment horizontal="center" wrapText="1"/>
      <protection locked="0"/>
    </xf>
    <xf numFmtId="49" fontId="2" fillId="23" borderId="49" xfId="0" applyNumberFormat="1" applyFont="1" applyFill="1" applyBorder="1" applyAlignment="1" applyProtection="1">
      <alignment horizontal="center" wrapText="1"/>
      <protection locked="0"/>
    </xf>
    <xf numFmtId="4" fontId="2" fillId="23" borderId="12" xfId="0" applyNumberFormat="1" applyFont="1" applyFill="1" applyBorder="1" applyAlignment="1" applyProtection="1">
      <alignment horizontal="right" wrapText="1"/>
      <protection locked="0"/>
    </xf>
    <xf numFmtId="4" fontId="2" fillId="23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2" borderId="35" xfId="0" applyNumberFormat="1" applyFont="1" applyFill="1" applyBorder="1" applyAlignment="1" applyProtection="1">
      <alignment horizontal="right"/>
    </xf>
    <xf numFmtId="4" fontId="2" fillId="22" borderId="32" xfId="0" applyNumberFormat="1" applyFont="1" applyFill="1" applyBorder="1" applyAlignment="1" applyProtection="1">
      <alignment horizontal="center"/>
    </xf>
    <xf numFmtId="49" fontId="2" fillId="22" borderId="49" xfId="0" applyNumberFormat="1" applyFont="1" applyFill="1" applyBorder="1" applyAlignment="1" applyProtection="1">
      <alignment horizontal="center"/>
      <protection locked="0"/>
    </xf>
    <xf numFmtId="4" fontId="2" fillId="22" borderId="12" xfId="0" applyNumberFormat="1" applyFont="1" applyFill="1" applyBorder="1" applyAlignment="1" applyProtection="1">
      <alignment horizontal="right"/>
      <protection locked="0"/>
    </xf>
    <xf numFmtId="0" fontId="2" fillId="22" borderId="32" xfId="0" applyNumberFormat="1" applyFont="1" applyFill="1" applyBorder="1" applyAlignment="1">
      <alignment horizontal="center"/>
    </xf>
    <xf numFmtId="0" fontId="3" fillId="22" borderId="47" xfId="0" applyFont="1" applyFill="1" applyBorder="1" applyAlignment="1">
      <alignment horizontal="left" wrapText="1"/>
    </xf>
    <xf numFmtId="4" fontId="2" fillId="22" borderId="33" xfId="0" applyNumberFormat="1" applyFont="1" applyFill="1" applyBorder="1" applyAlignment="1" applyProtection="1">
      <alignment horizontal="right"/>
      <protection locked="0"/>
    </xf>
    <xf numFmtId="49" fontId="2" fillId="22" borderId="35" xfId="0" applyNumberFormat="1" applyFont="1" applyFill="1" applyBorder="1" applyAlignment="1">
      <alignment horizontal="center"/>
    </xf>
    <xf numFmtId="49" fontId="2" fillId="22" borderId="54" xfId="0" applyNumberFormat="1" applyFont="1" applyFill="1" applyBorder="1" applyAlignment="1">
      <alignment horizontal="center" vertical="center" wrapText="1"/>
    </xf>
    <xf numFmtId="49" fontId="2" fillId="22" borderId="26" xfId="0" applyNumberFormat="1" applyFont="1" applyFill="1" applyBorder="1" applyAlignment="1">
      <alignment horizontal="center" vertical="center" wrapText="1"/>
    </xf>
    <xf numFmtId="49" fontId="2" fillId="22" borderId="20" xfId="0" applyNumberFormat="1" applyFont="1" applyFill="1" applyBorder="1" applyAlignment="1">
      <alignment horizontal="center" vertical="center" wrapText="1"/>
    </xf>
    <xf numFmtId="49" fontId="3" fillId="22" borderId="57" xfId="0" applyNumberFormat="1" applyFont="1" applyFill="1" applyBorder="1" applyAlignment="1">
      <alignment horizontal="center" wrapText="1"/>
    </xf>
    <xf numFmtId="49" fontId="3" fillId="22" borderId="58" xfId="0" applyNumberFormat="1" applyFont="1" applyFill="1" applyBorder="1" applyAlignment="1">
      <alignment horizontal="center" wrapText="1"/>
    </xf>
    <xf numFmtId="49" fontId="3" fillId="22" borderId="59" xfId="0" applyNumberFormat="1" applyFont="1" applyFill="1" applyBorder="1" applyAlignment="1">
      <alignment horizontal="center" wrapText="1"/>
    </xf>
    <xf numFmtId="49" fontId="2" fillId="22" borderId="62" xfId="0" applyNumberFormat="1" applyFont="1" applyFill="1" applyBorder="1" applyAlignment="1">
      <alignment horizontal="center" vertical="center" wrapText="1"/>
    </xf>
    <xf numFmtId="49" fontId="2" fillId="22" borderId="63" xfId="0" applyNumberFormat="1" applyFont="1" applyFill="1" applyBorder="1" applyAlignment="1">
      <alignment horizontal="center" vertical="center" wrapText="1"/>
    </xf>
    <xf numFmtId="49" fontId="2" fillId="22" borderId="64" xfId="0" applyNumberFormat="1" applyFont="1" applyFill="1" applyBorder="1" applyAlignment="1">
      <alignment horizontal="center" vertical="center" wrapText="1"/>
    </xf>
    <xf numFmtId="49" fontId="2" fillId="22" borderId="39" xfId="0" applyNumberFormat="1" applyFont="1" applyFill="1" applyBorder="1" applyAlignment="1">
      <alignment horizontal="center" vertical="center" wrapText="1"/>
    </xf>
    <xf numFmtId="49" fontId="2" fillId="22" borderId="0" xfId="0" applyNumberFormat="1" applyFont="1" applyFill="1" applyBorder="1" applyAlignment="1">
      <alignment horizontal="center" vertical="center" wrapText="1"/>
    </xf>
    <xf numFmtId="49" fontId="2" fillId="22" borderId="25" xfId="0" applyNumberFormat="1" applyFont="1" applyFill="1" applyBorder="1" applyAlignment="1">
      <alignment horizontal="center" vertical="center" wrapText="1"/>
    </xf>
    <xf numFmtId="49" fontId="2" fillId="22" borderId="65" xfId="0" applyNumberFormat="1" applyFont="1" applyFill="1" applyBorder="1" applyAlignment="1">
      <alignment horizontal="center" vertical="center" wrapText="1"/>
    </xf>
    <xf numFmtId="49" fontId="2" fillId="22" borderId="11" xfId="0" applyNumberFormat="1" applyFont="1" applyFill="1" applyBorder="1" applyAlignment="1">
      <alignment horizontal="center" vertical="center" wrapText="1"/>
    </xf>
    <xf numFmtId="49" fontId="2" fillId="22" borderId="12" xfId="0" applyNumberFormat="1" applyFont="1" applyFill="1" applyBorder="1" applyAlignment="1">
      <alignment horizontal="center" vertical="center" wrapText="1"/>
    </xf>
    <xf numFmtId="49" fontId="3" fillId="22" borderId="53" xfId="0" applyNumberFormat="1" applyFont="1" applyFill="1" applyBorder="1" applyAlignment="1">
      <alignment horizontal="center" wrapText="1"/>
    </xf>
    <xf numFmtId="49" fontId="3" fillId="22" borderId="52" xfId="0" applyNumberFormat="1" applyFont="1" applyFill="1" applyBorder="1" applyAlignment="1">
      <alignment horizontal="center" wrapText="1"/>
    </xf>
    <xf numFmtId="49" fontId="3" fillId="22" borderId="33" xfId="0" applyNumberFormat="1" applyFont="1" applyFill="1" applyBorder="1" applyAlignment="1">
      <alignment horizontal="center" wrapText="1"/>
    </xf>
    <xf numFmtId="49" fontId="2" fillId="22" borderId="55" xfId="0" applyNumberFormat="1" applyFont="1" applyFill="1" applyBorder="1" applyAlignment="1">
      <alignment horizontal="center"/>
    </xf>
    <xf numFmtId="49" fontId="2" fillId="22" borderId="56" xfId="0" applyNumberFormat="1" applyFont="1" applyFill="1" applyBorder="1" applyAlignment="1">
      <alignment horizontal="center"/>
    </xf>
    <xf numFmtId="49" fontId="2" fillId="22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22" borderId="48" xfId="0" applyNumberFormat="1" applyFont="1" applyFill="1" applyBorder="1" applyAlignment="1">
      <alignment horizontal="center"/>
    </xf>
    <xf numFmtId="49" fontId="2" fillId="22" borderId="52" xfId="0" applyNumberFormat="1" applyFont="1" applyFill="1" applyBorder="1" applyAlignment="1">
      <alignment horizontal="center"/>
    </xf>
    <xf numFmtId="49" fontId="2" fillId="22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0" fontId="2" fillId="22" borderId="60" xfId="0" applyFont="1" applyFill="1" applyBorder="1" applyAlignment="1">
      <alignment horizontal="center" vertical="center"/>
    </xf>
    <xf numFmtId="0" fontId="2" fillId="22" borderId="61" xfId="0" applyFont="1" applyFill="1" applyBorder="1" applyAlignment="1">
      <alignment horizontal="center" vertical="center"/>
    </xf>
    <xf numFmtId="0" fontId="2" fillId="22" borderId="18" xfId="0" applyFont="1" applyFill="1" applyBorder="1" applyAlignment="1">
      <alignment horizontal="center" vertical="center"/>
    </xf>
    <xf numFmtId="49" fontId="3" fillId="22" borderId="62" xfId="0" applyNumberFormat="1" applyFont="1" applyFill="1" applyBorder="1" applyAlignment="1">
      <alignment horizontal="center" wrapText="1"/>
    </xf>
    <xf numFmtId="49" fontId="3" fillId="22" borderId="63" xfId="0" applyNumberFormat="1" applyFont="1" applyFill="1" applyBorder="1" applyAlignment="1">
      <alignment horizontal="center" wrapText="1"/>
    </xf>
    <xf numFmtId="49" fontId="3" fillId="22" borderId="64" xfId="0" applyNumberFormat="1" applyFont="1" applyFill="1" applyBorder="1" applyAlignment="1">
      <alignment horizontal="center" wrapText="1"/>
    </xf>
    <xf numFmtId="49" fontId="2" fillId="22" borderId="5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22" borderId="48" xfId="0" applyNumberFormat="1" applyFont="1" applyFill="1" applyBorder="1" applyAlignment="1">
      <alignment horizontal="center" wrapText="1"/>
    </xf>
    <xf numFmtId="0" fontId="1" fillId="22" borderId="0" xfId="0" applyFont="1" applyFill="1" applyBorder="1" applyAlignment="1">
      <alignment horizontal="center"/>
    </xf>
    <xf numFmtId="49" fontId="2" fillId="22" borderId="52" xfId="0" applyNumberFormat="1" applyFont="1" applyFill="1" applyBorder="1" applyAlignment="1" applyProtection="1">
      <alignment horizontal="center"/>
      <protection locked="0"/>
    </xf>
    <xf numFmtId="49" fontId="2" fillId="22" borderId="33" xfId="0" applyNumberFormat="1" applyFont="1" applyFill="1" applyBorder="1" applyAlignment="1" applyProtection="1">
      <alignment horizontal="center"/>
      <protection locked="0"/>
    </xf>
    <xf numFmtId="49" fontId="2" fillId="22" borderId="53" xfId="0" applyNumberFormat="1" applyFont="1" applyFill="1" applyBorder="1" applyAlignment="1" applyProtection="1">
      <alignment horizontal="center" wrapText="1"/>
      <protection locked="0"/>
    </xf>
    <xf numFmtId="49" fontId="2" fillId="22" borderId="52" xfId="0" applyNumberFormat="1" applyFont="1" applyFill="1" applyBorder="1" applyAlignment="1" applyProtection="1">
      <alignment horizontal="center" wrapText="1"/>
      <protection locked="0"/>
    </xf>
    <xf numFmtId="49" fontId="2" fillId="22" borderId="33" xfId="0" applyNumberFormat="1" applyFont="1" applyFill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 applyProtection="1">
      <alignment horizontal="center" wrapText="1"/>
      <protection locked="0"/>
    </xf>
    <xf numFmtId="49" fontId="2" fillId="23" borderId="33" xfId="0" applyNumberFormat="1" applyFont="1" applyFill="1" applyBorder="1" applyAlignment="1" applyProtection="1">
      <alignment horizontal="center" wrapText="1"/>
      <protection locked="0"/>
    </xf>
    <xf numFmtId="49" fontId="2" fillId="22" borderId="65" xfId="0" applyNumberFormat="1" applyFont="1" applyFill="1" applyBorder="1" applyAlignment="1">
      <alignment horizontal="center"/>
    </xf>
    <xf numFmtId="49" fontId="2" fillId="22" borderId="11" xfId="0" applyNumberFormat="1" applyFont="1" applyFill="1" applyBorder="1" applyAlignment="1">
      <alignment horizontal="center"/>
    </xf>
    <xf numFmtId="49" fontId="2" fillId="22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43"/>
  <sheetViews>
    <sheetView tabSelected="1" topLeftCell="A379" workbookViewId="0">
      <selection activeCell="A440" sqref="A440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79" t="s">
        <v>35</v>
      </c>
      <c r="B1" s="179"/>
      <c r="C1" s="179"/>
      <c r="D1" s="179"/>
      <c r="E1" s="179"/>
      <c r="F1" s="179"/>
      <c r="G1" s="179"/>
      <c r="H1" s="179"/>
      <c r="I1" s="180"/>
      <c r="J1" s="1" t="s">
        <v>3</v>
      </c>
      <c r="K1" s="12" t="s">
        <v>64</v>
      </c>
    </row>
    <row r="2" spans="1:11">
      <c r="A2" s="5"/>
      <c r="B2" s="3"/>
      <c r="C2" s="2"/>
      <c r="D2" s="2"/>
      <c r="E2" s="2"/>
      <c r="F2" s="2"/>
      <c r="G2" s="2"/>
      <c r="H2" s="4"/>
      <c r="I2" s="4"/>
      <c r="J2" s="25" t="s">
        <v>19</v>
      </c>
      <c r="K2" s="12" t="s">
        <v>25</v>
      </c>
    </row>
    <row r="3" spans="1:11">
      <c r="A3" s="16" t="s">
        <v>51</v>
      </c>
      <c r="B3" s="183" t="s">
        <v>61</v>
      </c>
      <c r="C3" s="183"/>
      <c r="D3" s="183"/>
      <c r="E3" s="12"/>
      <c r="F3" s="12"/>
      <c r="G3" s="184"/>
      <c r="H3" s="184"/>
      <c r="I3" s="16" t="s">
        <v>22</v>
      </c>
      <c r="J3" s="44">
        <v>42370</v>
      </c>
      <c r="K3" s="12" t="s">
        <v>8</v>
      </c>
    </row>
    <row r="4" spans="1:11">
      <c r="A4" s="3"/>
      <c r="B4" s="3"/>
      <c r="C4" s="3"/>
      <c r="D4" s="3"/>
      <c r="E4" s="3"/>
      <c r="F4" s="3"/>
      <c r="G4" s="3"/>
      <c r="H4" s="6"/>
      <c r="I4" s="17" t="s">
        <v>21</v>
      </c>
      <c r="J4" s="26" t="s">
        <v>62</v>
      </c>
      <c r="K4" s="12" t="s">
        <v>67</v>
      </c>
    </row>
    <row r="5" spans="1:11">
      <c r="A5" s="3" t="s">
        <v>36</v>
      </c>
      <c r="B5" s="181" t="s">
        <v>63</v>
      </c>
      <c r="C5" s="181"/>
      <c r="D5" s="181"/>
      <c r="E5" s="181"/>
      <c r="F5" s="181"/>
      <c r="G5" s="181"/>
      <c r="H5" s="181"/>
      <c r="I5" s="17" t="s">
        <v>30</v>
      </c>
      <c r="J5" s="27" t="s">
        <v>64</v>
      </c>
      <c r="K5" s="12"/>
    </row>
    <row r="6" spans="1:11">
      <c r="A6" s="3" t="s">
        <v>37</v>
      </c>
      <c r="B6" s="182" t="s">
        <v>60</v>
      </c>
      <c r="C6" s="182"/>
      <c r="D6" s="182"/>
      <c r="E6" s="182"/>
      <c r="F6" s="182"/>
      <c r="G6" s="182"/>
      <c r="H6" s="182"/>
      <c r="I6" s="17" t="s">
        <v>58</v>
      </c>
      <c r="J6" s="27" t="s">
        <v>69</v>
      </c>
      <c r="K6" s="12" t="s">
        <v>68</v>
      </c>
    </row>
    <row r="7" spans="1:11">
      <c r="A7" s="7" t="s">
        <v>59</v>
      </c>
      <c r="B7" s="3"/>
      <c r="C7" s="3"/>
      <c r="D7" s="3"/>
      <c r="E7" s="3"/>
      <c r="F7" s="3"/>
      <c r="G7" s="3"/>
      <c r="H7" s="6"/>
      <c r="I7" s="17"/>
      <c r="J7" s="27"/>
      <c r="K7" s="1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28" t="s">
        <v>0</v>
      </c>
      <c r="K8" s="12" t="s">
        <v>65</v>
      </c>
    </row>
    <row r="9" spans="1:11" ht="15">
      <c r="A9" s="185" t="s">
        <v>29</v>
      </c>
      <c r="B9" s="185"/>
      <c r="C9" s="185"/>
      <c r="D9" s="185"/>
      <c r="E9" s="185"/>
      <c r="F9" s="185"/>
      <c r="G9" s="185"/>
      <c r="H9" s="185"/>
      <c r="I9" s="185"/>
      <c r="J9" s="185"/>
      <c r="K9" s="42" t="s">
        <v>66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43"/>
    </row>
    <row r="11" spans="1:11" ht="12.75" customHeight="1">
      <c r="A11" s="145" t="s">
        <v>38</v>
      </c>
      <c r="B11" s="145" t="s">
        <v>39</v>
      </c>
      <c r="C11" s="151" t="s">
        <v>40</v>
      </c>
      <c r="D11" s="152"/>
      <c r="E11" s="152"/>
      <c r="F11" s="152"/>
      <c r="G11" s="153"/>
      <c r="H11" s="145" t="s">
        <v>41</v>
      </c>
      <c r="I11" s="145" t="s">
        <v>23</v>
      </c>
      <c r="J11" s="145" t="s">
        <v>42</v>
      </c>
      <c r="K11" s="33"/>
    </row>
    <row r="12" spans="1:11">
      <c r="A12" s="146"/>
      <c r="B12" s="146"/>
      <c r="C12" s="154"/>
      <c r="D12" s="155"/>
      <c r="E12" s="155"/>
      <c r="F12" s="155"/>
      <c r="G12" s="156"/>
      <c r="H12" s="146"/>
      <c r="I12" s="146"/>
      <c r="J12" s="146"/>
      <c r="K12" s="33"/>
    </row>
    <row r="13" spans="1:11">
      <c r="A13" s="147"/>
      <c r="B13" s="147"/>
      <c r="C13" s="157"/>
      <c r="D13" s="158"/>
      <c r="E13" s="158"/>
      <c r="F13" s="158"/>
      <c r="G13" s="159"/>
      <c r="H13" s="147"/>
      <c r="I13" s="147"/>
      <c r="J13" s="147"/>
      <c r="K13" s="33"/>
    </row>
    <row r="14" spans="1:11" ht="13.5" thickBot="1">
      <c r="A14" s="51">
        <v>1</v>
      </c>
      <c r="B14" s="52">
        <v>2</v>
      </c>
      <c r="C14" s="172">
        <v>3</v>
      </c>
      <c r="D14" s="173"/>
      <c r="E14" s="173"/>
      <c r="F14" s="173"/>
      <c r="G14" s="174"/>
      <c r="H14" s="53" t="s">
        <v>2</v>
      </c>
      <c r="I14" s="53" t="s">
        <v>25</v>
      </c>
      <c r="J14" s="53" t="s">
        <v>26</v>
      </c>
      <c r="K14" s="34"/>
    </row>
    <row r="15" spans="1:11">
      <c r="A15" s="54" t="s">
        <v>28</v>
      </c>
      <c r="B15" s="55" t="s">
        <v>6</v>
      </c>
      <c r="C15" s="148" t="s">
        <v>17</v>
      </c>
      <c r="D15" s="149"/>
      <c r="E15" s="149"/>
      <c r="F15" s="149"/>
      <c r="G15" s="150"/>
      <c r="H15" s="56">
        <v>173796908.16</v>
      </c>
      <c r="I15" s="56">
        <v>174279409.06</v>
      </c>
      <c r="J15" s="57">
        <v>-482500.9</v>
      </c>
    </row>
    <row r="16" spans="1:11">
      <c r="A16" s="58" t="s">
        <v>4</v>
      </c>
      <c r="B16" s="59"/>
      <c r="C16" s="186"/>
      <c r="D16" s="161"/>
      <c r="E16" s="161"/>
      <c r="F16" s="161"/>
      <c r="G16" s="162"/>
      <c r="H16" s="56"/>
      <c r="I16" s="60"/>
      <c r="J16" s="61"/>
    </row>
    <row r="17" spans="1:12">
      <c r="A17" s="62" t="s">
        <v>545</v>
      </c>
      <c r="B17" s="63" t="s">
        <v>6</v>
      </c>
      <c r="C17" s="64" t="s">
        <v>73</v>
      </c>
      <c r="D17" s="160" t="s">
        <v>546</v>
      </c>
      <c r="E17" s="161"/>
      <c r="F17" s="161"/>
      <c r="G17" s="162"/>
      <c r="H17" s="56">
        <v>35738645.119999997</v>
      </c>
      <c r="I17" s="60">
        <v>36602646.020000003</v>
      </c>
      <c r="J17" s="61">
        <f t="shared" ref="J17:J48" si="0">H17-I17</f>
        <v>-864000.9</v>
      </c>
      <c r="K17" s="38" t="str">
        <f t="shared" ref="K17:K48" si="1">C17 &amp; D17 &amp; G17</f>
        <v>00010000000000000000</v>
      </c>
      <c r="L17" s="30" t="s">
        <v>544</v>
      </c>
    </row>
    <row r="18" spans="1:12">
      <c r="A18" s="62" t="s">
        <v>549</v>
      </c>
      <c r="B18" s="63" t="s">
        <v>6</v>
      </c>
      <c r="C18" s="64" t="s">
        <v>73</v>
      </c>
      <c r="D18" s="160" t="s">
        <v>547</v>
      </c>
      <c r="E18" s="161"/>
      <c r="F18" s="161"/>
      <c r="G18" s="162"/>
      <c r="H18" s="56">
        <v>14061800</v>
      </c>
      <c r="I18" s="60">
        <v>14640240.369999999</v>
      </c>
      <c r="J18" s="61">
        <f t="shared" si="0"/>
        <v>-578440.37</v>
      </c>
      <c r="K18" s="38" t="str">
        <f t="shared" si="1"/>
        <v>00010100000000000000</v>
      </c>
      <c r="L18" s="30" t="s">
        <v>548</v>
      </c>
    </row>
    <row r="19" spans="1:12">
      <c r="A19" s="62" t="s">
        <v>551</v>
      </c>
      <c r="B19" s="63" t="s">
        <v>6</v>
      </c>
      <c r="C19" s="64" t="s">
        <v>73</v>
      </c>
      <c r="D19" s="160" t="s">
        <v>552</v>
      </c>
      <c r="E19" s="161"/>
      <c r="F19" s="161"/>
      <c r="G19" s="162"/>
      <c r="H19" s="56">
        <v>14061800</v>
      </c>
      <c r="I19" s="60">
        <v>14640240.369999999</v>
      </c>
      <c r="J19" s="61">
        <f t="shared" si="0"/>
        <v>-578440.37</v>
      </c>
      <c r="K19" s="38" t="str">
        <f t="shared" si="1"/>
        <v>00010102000010000110</v>
      </c>
      <c r="L19" s="30" t="s">
        <v>550</v>
      </c>
    </row>
    <row r="20" spans="1:12" s="24" customFormat="1" ht="56.25">
      <c r="A20" s="65" t="s">
        <v>553</v>
      </c>
      <c r="B20" s="66" t="s">
        <v>6</v>
      </c>
      <c r="C20" s="67" t="s">
        <v>73</v>
      </c>
      <c r="D20" s="190" t="s">
        <v>554</v>
      </c>
      <c r="E20" s="191"/>
      <c r="F20" s="191"/>
      <c r="G20" s="192"/>
      <c r="H20" s="68">
        <v>13962000</v>
      </c>
      <c r="I20" s="69">
        <v>14531347.390000001</v>
      </c>
      <c r="J20" s="70">
        <f t="shared" si="0"/>
        <v>-569347.39</v>
      </c>
      <c r="K20" s="39" t="str">
        <f t="shared" si="1"/>
        <v>00010102010010000110</v>
      </c>
      <c r="L20" s="23" t="str">
        <f>C20 &amp; D20 &amp; G20</f>
        <v>00010102010010000110</v>
      </c>
    </row>
    <row r="21" spans="1:12" s="24" customFormat="1" ht="90">
      <c r="A21" s="65" t="s">
        <v>555</v>
      </c>
      <c r="B21" s="66" t="s">
        <v>6</v>
      </c>
      <c r="C21" s="67" t="s">
        <v>73</v>
      </c>
      <c r="D21" s="190" t="s">
        <v>556</v>
      </c>
      <c r="E21" s="191"/>
      <c r="F21" s="191"/>
      <c r="G21" s="192"/>
      <c r="H21" s="68">
        <v>45300</v>
      </c>
      <c r="I21" s="69">
        <v>53918.78</v>
      </c>
      <c r="J21" s="70">
        <f t="shared" si="0"/>
        <v>-8618.7800000000007</v>
      </c>
      <c r="K21" s="39" t="str">
        <f t="shared" si="1"/>
        <v>00010102020010000110</v>
      </c>
      <c r="L21" s="23" t="str">
        <f>C21 &amp; D21 &amp; G21</f>
        <v>00010102020010000110</v>
      </c>
    </row>
    <row r="22" spans="1:12" s="24" customFormat="1" ht="33.75">
      <c r="A22" s="65" t="s">
        <v>557</v>
      </c>
      <c r="B22" s="66" t="s">
        <v>6</v>
      </c>
      <c r="C22" s="67" t="s">
        <v>73</v>
      </c>
      <c r="D22" s="190" t="s">
        <v>558</v>
      </c>
      <c r="E22" s="191"/>
      <c r="F22" s="191"/>
      <c r="G22" s="192"/>
      <c r="H22" s="68">
        <v>54500</v>
      </c>
      <c r="I22" s="69">
        <v>54974.2</v>
      </c>
      <c r="J22" s="70">
        <f t="shared" si="0"/>
        <v>-474.2</v>
      </c>
      <c r="K22" s="39" t="str">
        <f t="shared" si="1"/>
        <v>00010102030010000110</v>
      </c>
      <c r="L22" s="23" t="str">
        <f>C22 &amp; D22 &amp; G22</f>
        <v>00010102030010000110</v>
      </c>
    </row>
    <row r="23" spans="1:12" ht="22.5">
      <c r="A23" s="62" t="s">
        <v>559</v>
      </c>
      <c r="B23" s="63" t="s">
        <v>6</v>
      </c>
      <c r="C23" s="64" t="s">
        <v>73</v>
      </c>
      <c r="D23" s="160" t="s">
        <v>561</v>
      </c>
      <c r="E23" s="161"/>
      <c r="F23" s="161"/>
      <c r="G23" s="162"/>
      <c r="H23" s="56">
        <v>2816200</v>
      </c>
      <c r="I23" s="60">
        <v>2794136.6</v>
      </c>
      <c r="J23" s="61">
        <f t="shared" si="0"/>
        <v>22063.4</v>
      </c>
      <c r="K23" s="38" t="str">
        <f t="shared" si="1"/>
        <v>00010300000000000000</v>
      </c>
      <c r="L23" s="30" t="s">
        <v>560</v>
      </c>
    </row>
    <row r="24" spans="1:12" ht="22.5">
      <c r="A24" s="62" t="s">
        <v>562</v>
      </c>
      <c r="B24" s="63" t="s">
        <v>6</v>
      </c>
      <c r="C24" s="64" t="s">
        <v>73</v>
      </c>
      <c r="D24" s="160" t="s">
        <v>564</v>
      </c>
      <c r="E24" s="161"/>
      <c r="F24" s="161"/>
      <c r="G24" s="162"/>
      <c r="H24" s="56">
        <v>2816200</v>
      </c>
      <c r="I24" s="60">
        <v>2794136.6</v>
      </c>
      <c r="J24" s="61">
        <f t="shared" si="0"/>
        <v>22063.4</v>
      </c>
      <c r="K24" s="38" t="str">
        <f t="shared" si="1"/>
        <v>00010302000010000110</v>
      </c>
      <c r="L24" s="30" t="s">
        <v>563</v>
      </c>
    </row>
    <row r="25" spans="1:12" s="24" customFormat="1" ht="56.25">
      <c r="A25" s="65" t="s">
        <v>565</v>
      </c>
      <c r="B25" s="66" t="s">
        <v>6</v>
      </c>
      <c r="C25" s="67" t="s">
        <v>73</v>
      </c>
      <c r="D25" s="190" t="s">
        <v>566</v>
      </c>
      <c r="E25" s="191"/>
      <c r="F25" s="191"/>
      <c r="G25" s="192"/>
      <c r="H25" s="68">
        <v>992200</v>
      </c>
      <c r="I25" s="69">
        <v>974043.89</v>
      </c>
      <c r="J25" s="70">
        <f t="shared" si="0"/>
        <v>18156.11</v>
      </c>
      <c r="K25" s="39" t="str">
        <f t="shared" si="1"/>
        <v>00010302230010000110</v>
      </c>
      <c r="L25" s="23" t="str">
        <f>C25 &amp; D25 &amp; G25</f>
        <v>00010302230010000110</v>
      </c>
    </row>
    <row r="26" spans="1:12" s="24" customFormat="1" ht="78.75">
      <c r="A26" s="65" t="s">
        <v>567</v>
      </c>
      <c r="B26" s="66" t="s">
        <v>6</v>
      </c>
      <c r="C26" s="67" t="s">
        <v>73</v>
      </c>
      <c r="D26" s="190" t="s">
        <v>568</v>
      </c>
      <c r="E26" s="191"/>
      <c r="F26" s="191"/>
      <c r="G26" s="192"/>
      <c r="H26" s="68">
        <v>22500</v>
      </c>
      <c r="I26" s="69">
        <v>26387.43</v>
      </c>
      <c r="J26" s="70">
        <f t="shared" si="0"/>
        <v>-3887.43</v>
      </c>
      <c r="K26" s="39" t="str">
        <f t="shared" si="1"/>
        <v>00010302240010000110</v>
      </c>
      <c r="L26" s="23" t="str">
        <f>C26 &amp; D26 &amp; G26</f>
        <v>00010302240010000110</v>
      </c>
    </row>
    <row r="27" spans="1:12" s="24" customFormat="1" ht="56.25">
      <c r="A27" s="65" t="s">
        <v>569</v>
      </c>
      <c r="B27" s="66" t="s">
        <v>6</v>
      </c>
      <c r="C27" s="67" t="s">
        <v>73</v>
      </c>
      <c r="D27" s="190" t="s">
        <v>570</v>
      </c>
      <c r="E27" s="191"/>
      <c r="F27" s="191"/>
      <c r="G27" s="192"/>
      <c r="H27" s="68">
        <v>1972100</v>
      </c>
      <c r="I27" s="69">
        <v>1918983.81</v>
      </c>
      <c r="J27" s="70">
        <f t="shared" si="0"/>
        <v>53116.19</v>
      </c>
      <c r="K27" s="39" t="str">
        <f t="shared" si="1"/>
        <v>00010302250010000110</v>
      </c>
      <c r="L27" s="23" t="str">
        <f>C27 &amp; D27 &amp; G27</f>
        <v>00010302250010000110</v>
      </c>
    </row>
    <row r="28" spans="1:12" s="24" customFormat="1" ht="56.25">
      <c r="A28" s="65" t="s">
        <v>571</v>
      </c>
      <c r="B28" s="66" t="s">
        <v>6</v>
      </c>
      <c r="C28" s="67" t="s">
        <v>73</v>
      </c>
      <c r="D28" s="190" t="s">
        <v>572</v>
      </c>
      <c r="E28" s="191"/>
      <c r="F28" s="191"/>
      <c r="G28" s="192"/>
      <c r="H28" s="68">
        <v>-170600</v>
      </c>
      <c r="I28" s="69">
        <v>-125278.53</v>
      </c>
      <c r="J28" s="70">
        <f t="shared" si="0"/>
        <v>-45321.47</v>
      </c>
      <c r="K28" s="39" t="str">
        <f t="shared" si="1"/>
        <v>00010302260010000110</v>
      </c>
      <c r="L28" s="23" t="str">
        <f>C28 &amp; D28 &amp; G28</f>
        <v>00010302260010000110</v>
      </c>
    </row>
    <row r="29" spans="1:12">
      <c r="A29" s="62" t="s">
        <v>573</v>
      </c>
      <c r="B29" s="63" t="s">
        <v>6</v>
      </c>
      <c r="C29" s="64" t="s">
        <v>73</v>
      </c>
      <c r="D29" s="160" t="s">
        <v>575</v>
      </c>
      <c r="E29" s="161"/>
      <c r="F29" s="161"/>
      <c r="G29" s="162"/>
      <c r="H29" s="56">
        <v>13716000</v>
      </c>
      <c r="I29" s="60">
        <v>13862576</v>
      </c>
      <c r="J29" s="61">
        <f t="shared" si="0"/>
        <v>-146576</v>
      </c>
      <c r="K29" s="38" t="str">
        <f t="shared" si="1"/>
        <v>00010600000000000000</v>
      </c>
      <c r="L29" s="30" t="s">
        <v>574</v>
      </c>
    </row>
    <row r="30" spans="1:12">
      <c r="A30" s="62" t="s">
        <v>576</v>
      </c>
      <c r="B30" s="63" t="s">
        <v>6</v>
      </c>
      <c r="C30" s="64" t="s">
        <v>73</v>
      </c>
      <c r="D30" s="160" t="s">
        <v>578</v>
      </c>
      <c r="E30" s="161"/>
      <c r="F30" s="161"/>
      <c r="G30" s="162"/>
      <c r="H30" s="56">
        <v>3317000</v>
      </c>
      <c r="I30" s="60">
        <v>3349715.58</v>
      </c>
      <c r="J30" s="61">
        <f t="shared" si="0"/>
        <v>-32715.58</v>
      </c>
      <c r="K30" s="38" t="str">
        <f t="shared" si="1"/>
        <v>00010601000000000110</v>
      </c>
      <c r="L30" s="30" t="s">
        <v>577</v>
      </c>
    </row>
    <row r="31" spans="1:12" s="24" customFormat="1" ht="33.75">
      <c r="A31" s="65" t="s">
        <v>579</v>
      </c>
      <c r="B31" s="66" t="s">
        <v>6</v>
      </c>
      <c r="C31" s="67" t="s">
        <v>73</v>
      </c>
      <c r="D31" s="190" t="s">
        <v>580</v>
      </c>
      <c r="E31" s="191"/>
      <c r="F31" s="191"/>
      <c r="G31" s="192"/>
      <c r="H31" s="68">
        <v>3317000</v>
      </c>
      <c r="I31" s="69">
        <v>3349715.58</v>
      </c>
      <c r="J31" s="70">
        <f t="shared" si="0"/>
        <v>-32715.58</v>
      </c>
      <c r="K31" s="39" t="str">
        <f t="shared" si="1"/>
        <v>00010601030130000110</v>
      </c>
      <c r="L31" s="23" t="str">
        <f>C31 &amp; D31 &amp; G31</f>
        <v>00010601030130000110</v>
      </c>
    </row>
    <row r="32" spans="1:12">
      <c r="A32" s="62" t="s">
        <v>581</v>
      </c>
      <c r="B32" s="63" t="s">
        <v>6</v>
      </c>
      <c r="C32" s="64" t="s">
        <v>73</v>
      </c>
      <c r="D32" s="160" t="s">
        <v>583</v>
      </c>
      <c r="E32" s="161"/>
      <c r="F32" s="161"/>
      <c r="G32" s="162"/>
      <c r="H32" s="56">
        <v>10399000</v>
      </c>
      <c r="I32" s="60">
        <v>10512860.42</v>
      </c>
      <c r="J32" s="61">
        <f t="shared" si="0"/>
        <v>-113860.42</v>
      </c>
      <c r="K32" s="38" t="str">
        <f t="shared" si="1"/>
        <v>00010606000000000110</v>
      </c>
      <c r="L32" s="30" t="s">
        <v>582</v>
      </c>
    </row>
    <row r="33" spans="1:12">
      <c r="A33" s="62" t="s">
        <v>586</v>
      </c>
      <c r="B33" s="63" t="s">
        <v>6</v>
      </c>
      <c r="C33" s="64" t="s">
        <v>73</v>
      </c>
      <c r="D33" s="160" t="s">
        <v>585</v>
      </c>
      <c r="E33" s="161"/>
      <c r="F33" s="161"/>
      <c r="G33" s="162"/>
      <c r="H33" s="56">
        <v>4608200</v>
      </c>
      <c r="I33" s="60">
        <v>4718895.1100000003</v>
      </c>
      <c r="J33" s="61">
        <f t="shared" si="0"/>
        <v>-110695.11</v>
      </c>
      <c r="K33" s="38" t="str">
        <f t="shared" si="1"/>
        <v>00010606030000000110</v>
      </c>
      <c r="L33" s="30" t="s">
        <v>584</v>
      </c>
    </row>
    <row r="34" spans="1:12" s="24" customFormat="1" ht="33.75">
      <c r="A34" s="65" t="s">
        <v>587</v>
      </c>
      <c r="B34" s="66" t="s">
        <v>6</v>
      </c>
      <c r="C34" s="67" t="s">
        <v>73</v>
      </c>
      <c r="D34" s="190" t="s">
        <v>588</v>
      </c>
      <c r="E34" s="191"/>
      <c r="F34" s="191"/>
      <c r="G34" s="192"/>
      <c r="H34" s="68">
        <v>4608200</v>
      </c>
      <c r="I34" s="69">
        <v>4718895.1100000003</v>
      </c>
      <c r="J34" s="70">
        <f t="shared" si="0"/>
        <v>-110695.11</v>
      </c>
      <c r="K34" s="39" t="str">
        <f t="shared" si="1"/>
        <v>00010606033130000110</v>
      </c>
      <c r="L34" s="23" t="str">
        <f>C34 &amp; D34 &amp; G34</f>
        <v>00010606033130000110</v>
      </c>
    </row>
    <row r="35" spans="1:12">
      <c r="A35" s="62" t="s">
        <v>589</v>
      </c>
      <c r="B35" s="63" t="s">
        <v>6</v>
      </c>
      <c r="C35" s="64" t="s">
        <v>73</v>
      </c>
      <c r="D35" s="160" t="s">
        <v>591</v>
      </c>
      <c r="E35" s="161"/>
      <c r="F35" s="161"/>
      <c r="G35" s="162"/>
      <c r="H35" s="56">
        <v>5790800</v>
      </c>
      <c r="I35" s="60">
        <v>5793965.3099999996</v>
      </c>
      <c r="J35" s="61">
        <f t="shared" si="0"/>
        <v>-3165.31</v>
      </c>
      <c r="K35" s="38" t="str">
        <f t="shared" si="1"/>
        <v>00010606040000000110</v>
      </c>
      <c r="L35" s="30" t="s">
        <v>590</v>
      </c>
    </row>
    <row r="36" spans="1:12" s="24" customFormat="1" ht="33.75">
      <c r="A36" s="65" t="s">
        <v>592</v>
      </c>
      <c r="B36" s="66" t="s">
        <v>6</v>
      </c>
      <c r="C36" s="67" t="s">
        <v>73</v>
      </c>
      <c r="D36" s="190" t="s">
        <v>593</v>
      </c>
      <c r="E36" s="191"/>
      <c r="F36" s="191"/>
      <c r="G36" s="192"/>
      <c r="H36" s="68">
        <v>5790800</v>
      </c>
      <c r="I36" s="69">
        <v>5793965.3099999996</v>
      </c>
      <c r="J36" s="70">
        <f t="shared" si="0"/>
        <v>-3165.31</v>
      </c>
      <c r="K36" s="39" t="str">
        <f t="shared" si="1"/>
        <v>00010606043130000110</v>
      </c>
      <c r="L36" s="23" t="str">
        <f>C36 &amp; D36 &amp; G36</f>
        <v>00010606043130000110</v>
      </c>
    </row>
    <row r="37" spans="1:12" ht="33.75">
      <c r="A37" s="62" t="s">
        <v>594</v>
      </c>
      <c r="B37" s="63" t="s">
        <v>6</v>
      </c>
      <c r="C37" s="64" t="s">
        <v>73</v>
      </c>
      <c r="D37" s="160" t="s">
        <v>596</v>
      </c>
      <c r="E37" s="161"/>
      <c r="F37" s="161"/>
      <c r="G37" s="162"/>
      <c r="H37" s="56">
        <v>1546000</v>
      </c>
      <c r="I37" s="60">
        <v>1632069.19</v>
      </c>
      <c r="J37" s="61">
        <f t="shared" si="0"/>
        <v>-86069.19</v>
      </c>
      <c r="K37" s="38" t="str">
        <f t="shared" si="1"/>
        <v>00011100000000000000</v>
      </c>
      <c r="L37" s="30" t="s">
        <v>595</v>
      </c>
    </row>
    <row r="38" spans="1:12" ht="67.5">
      <c r="A38" s="62" t="s">
        <v>597</v>
      </c>
      <c r="B38" s="63" t="s">
        <v>6</v>
      </c>
      <c r="C38" s="64" t="s">
        <v>73</v>
      </c>
      <c r="D38" s="160" t="s">
        <v>599</v>
      </c>
      <c r="E38" s="161"/>
      <c r="F38" s="161"/>
      <c r="G38" s="162"/>
      <c r="H38" s="56">
        <v>1380000</v>
      </c>
      <c r="I38" s="60">
        <v>1455417.47</v>
      </c>
      <c r="J38" s="61">
        <f t="shared" si="0"/>
        <v>-75417.47</v>
      </c>
      <c r="K38" s="38" t="str">
        <f t="shared" si="1"/>
        <v>00011105000000000120</v>
      </c>
      <c r="L38" s="30" t="s">
        <v>598</v>
      </c>
    </row>
    <row r="39" spans="1:12" ht="56.25">
      <c r="A39" s="62" t="s">
        <v>600</v>
      </c>
      <c r="B39" s="63" t="s">
        <v>6</v>
      </c>
      <c r="C39" s="64" t="s">
        <v>73</v>
      </c>
      <c r="D39" s="160" t="s">
        <v>602</v>
      </c>
      <c r="E39" s="161"/>
      <c r="F39" s="161"/>
      <c r="G39" s="162"/>
      <c r="H39" s="56">
        <v>1380000</v>
      </c>
      <c r="I39" s="60">
        <v>1455417.47</v>
      </c>
      <c r="J39" s="61">
        <f t="shared" si="0"/>
        <v>-75417.47</v>
      </c>
      <c r="K39" s="38" t="str">
        <f t="shared" si="1"/>
        <v>00011105010000000120</v>
      </c>
      <c r="L39" s="30" t="s">
        <v>601</v>
      </c>
    </row>
    <row r="40" spans="1:12" s="24" customFormat="1" ht="67.5">
      <c r="A40" s="65" t="s">
        <v>603</v>
      </c>
      <c r="B40" s="66" t="s">
        <v>6</v>
      </c>
      <c r="C40" s="67" t="s">
        <v>73</v>
      </c>
      <c r="D40" s="190" t="s">
        <v>604</v>
      </c>
      <c r="E40" s="191"/>
      <c r="F40" s="191"/>
      <c r="G40" s="192"/>
      <c r="H40" s="68">
        <v>1380000</v>
      </c>
      <c r="I40" s="69">
        <v>1455417.47</v>
      </c>
      <c r="J40" s="70">
        <f t="shared" si="0"/>
        <v>-75417.47</v>
      </c>
      <c r="K40" s="39" t="str">
        <f t="shared" si="1"/>
        <v>00011105013130000120</v>
      </c>
      <c r="L40" s="23" t="str">
        <f>C40 &amp; D40 &amp; G40</f>
        <v>00011105013130000120</v>
      </c>
    </row>
    <row r="41" spans="1:12" ht="67.5">
      <c r="A41" s="62" t="s">
        <v>605</v>
      </c>
      <c r="B41" s="63" t="s">
        <v>6</v>
      </c>
      <c r="C41" s="64" t="s">
        <v>73</v>
      </c>
      <c r="D41" s="160" t="s">
        <v>607</v>
      </c>
      <c r="E41" s="161"/>
      <c r="F41" s="161"/>
      <c r="G41" s="162"/>
      <c r="H41" s="56">
        <v>166000</v>
      </c>
      <c r="I41" s="60">
        <v>176651.72</v>
      </c>
      <c r="J41" s="61">
        <f t="shared" si="0"/>
        <v>-10651.72</v>
      </c>
      <c r="K41" s="38" t="str">
        <f t="shared" si="1"/>
        <v>00011109000000000120</v>
      </c>
      <c r="L41" s="30" t="s">
        <v>606</v>
      </c>
    </row>
    <row r="42" spans="1:12" ht="67.5">
      <c r="A42" s="62" t="s">
        <v>608</v>
      </c>
      <c r="B42" s="63" t="s">
        <v>6</v>
      </c>
      <c r="C42" s="64" t="s">
        <v>73</v>
      </c>
      <c r="D42" s="160" t="s">
        <v>610</v>
      </c>
      <c r="E42" s="161"/>
      <c r="F42" s="161"/>
      <c r="G42" s="162"/>
      <c r="H42" s="56">
        <v>166000</v>
      </c>
      <c r="I42" s="60">
        <v>176651.72</v>
      </c>
      <c r="J42" s="61">
        <f t="shared" si="0"/>
        <v>-10651.72</v>
      </c>
      <c r="K42" s="38" t="str">
        <f t="shared" si="1"/>
        <v>00011109040000000120</v>
      </c>
      <c r="L42" s="30" t="s">
        <v>609</v>
      </c>
    </row>
    <row r="43" spans="1:12" s="24" customFormat="1" ht="67.5">
      <c r="A43" s="65" t="s">
        <v>611</v>
      </c>
      <c r="B43" s="66" t="s">
        <v>6</v>
      </c>
      <c r="C43" s="67" t="s">
        <v>73</v>
      </c>
      <c r="D43" s="190" t="s">
        <v>612</v>
      </c>
      <c r="E43" s="191"/>
      <c r="F43" s="191"/>
      <c r="G43" s="192"/>
      <c r="H43" s="68">
        <v>166000</v>
      </c>
      <c r="I43" s="69">
        <v>176651.72</v>
      </c>
      <c r="J43" s="70">
        <f t="shared" si="0"/>
        <v>-10651.72</v>
      </c>
      <c r="K43" s="39" t="str">
        <f t="shared" si="1"/>
        <v>00011109045130000120</v>
      </c>
      <c r="L43" s="23" t="str">
        <f>C43 &amp; D43 &amp; G43</f>
        <v>00011109045130000120</v>
      </c>
    </row>
    <row r="44" spans="1:12" ht="22.5">
      <c r="A44" s="62" t="s">
        <v>613</v>
      </c>
      <c r="B44" s="63" t="s">
        <v>6</v>
      </c>
      <c r="C44" s="64" t="s">
        <v>73</v>
      </c>
      <c r="D44" s="160" t="s">
        <v>615</v>
      </c>
      <c r="E44" s="161"/>
      <c r="F44" s="161"/>
      <c r="G44" s="162"/>
      <c r="H44" s="56">
        <v>1514645.12</v>
      </c>
      <c r="I44" s="60">
        <v>1514645.12</v>
      </c>
      <c r="J44" s="61">
        <f t="shared" si="0"/>
        <v>0</v>
      </c>
      <c r="K44" s="38" t="str">
        <f t="shared" si="1"/>
        <v>00011300000000000000</v>
      </c>
      <c r="L44" s="30" t="s">
        <v>614</v>
      </c>
    </row>
    <row r="45" spans="1:12">
      <c r="A45" s="62" t="s">
        <v>616</v>
      </c>
      <c r="B45" s="63" t="s">
        <v>6</v>
      </c>
      <c r="C45" s="64" t="s">
        <v>73</v>
      </c>
      <c r="D45" s="160" t="s">
        <v>618</v>
      </c>
      <c r="E45" s="161"/>
      <c r="F45" s="161"/>
      <c r="G45" s="162"/>
      <c r="H45" s="56">
        <v>1514645.12</v>
      </c>
      <c r="I45" s="60">
        <v>1514645.12</v>
      </c>
      <c r="J45" s="61">
        <f t="shared" si="0"/>
        <v>0</v>
      </c>
      <c r="K45" s="38" t="str">
        <f t="shared" si="1"/>
        <v>00011302000000000130</v>
      </c>
      <c r="L45" s="30" t="s">
        <v>617</v>
      </c>
    </row>
    <row r="46" spans="1:12">
      <c r="A46" s="62" t="s">
        <v>619</v>
      </c>
      <c r="B46" s="63" t="s">
        <v>6</v>
      </c>
      <c r="C46" s="64" t="s">
        <v>73</v>
      </c>
      <c r="D46" s="160" t="s">
        <v>621</v>
      </c>
      <c r="E46" s="161"/>
      <c r="F46" s="161"/>
      <c r="G46" s="162"/>
      <c r="H46" s="56">
        <v>1514645.12</v>
      </c>
      <c r="I46" s="60">
        <v>1514645.12</v>
      </c>
      <c r="J46" s="61">
        <f t="shared" si="0"/>
        <v>0</v>
      </c>
      <c r="K46" s="38" t="str">
        <f t="shared" si="1"/>
        <v>00011302990000000130</v>
      </c>
      <c r="L46" s="30" t="s">
        <v>620</v>
      </c>
    </row>
    <row r="47" spans="1:12" s="24" customFormat="1" ht="22.5">
      <c r="A47" s="65" t="s">
        <v>622</v>
      </c>
      <c r="B47" s="66" t="s">
        <v>6</v>
      </c>
      <c r="C47" s="67" t="s">
        <v>73</v>
      </c>
      <c r="D47" s="190" t="s">
        <v>623</v>
      </c>
      <c r="E47" s="191"/>
      <c r="F47" s="191"/>
      <c r="G47" s="192"/>
      <c r="H47" s="68">
        <v>1514645.12</v>
      </c>
      <c r="I47" s="69">
        <v>1514645.12</v>
      </c>
      <c r="J47" s="70">
        <f t="shared" si="0"/>
        <v>0</v>
      </c>
      <c r="K47" s="39" t="str">
        <f t="shared" si="1"/>
        <v>00011302995130000130</v>
      </c>
      <c r="L47" s="23" t="str">
        <f>C47 &amp; D47 &amp; G47</f>
        <v>00011302995130000130</v>
      </c>
    </row>
    <row r="48" spans="1:12" ht="22.5">
      <c r="A48" s="62" t="s">
        <v>624</v>
      </c>
      <c r="B48" s="63" t="s">
        <v>6</v>
      </c>
      <c r="C48" s="64" t="s">
        <v>73</v>
      </c>
      <c r="D48" s="160" t="s">
        <v>625</v>
      </c>
      <c r="E48" s="161"/>
      <c r="F48" s="161"/>
      <c r="G48" s="162"/>
      <c r="H48" s="56">
        <v>2020000</v>
      </c>
      <c r="I48" s="60">
        <v>2081978.74</v>
      </c>
      <c r="J48" s="61">
        <f t="shared" si="0"/>
        <v>-61978.74</v>
      </c>
      <c r="K48" s="38" t="str">
        <f t="shared" si="1"/>
        <v>00011400000000000000</v>
      </c>
      <c r="L48" s="30" t="s">
        <v>626</v>
      </c>
    </row>
    <row r="49" spans="1:12" ht="22.5">
      <c r="A49" s="62" t="s">
        <v>627</v>
      </c>
      <c r="B49" s="63" t="s">
        <v>6</v>
      </c>
      <c r="C49" s="64" t="s">
        <v>73</v>
      </c>
      <c r="D49" s="160" t="s">
        <v>628</v>
      </c>
      <c r="E49" s="161"/>
      <c r="F49" s="161"/>
      <c r="G49" s="162"/>
      <c r="H49" s="56">
        <v>2020000</v>
      </c>
      <c r="I49" s="60">
        <v>2081978.74</v>
      </c>
      <c r="J49" s="61">
        <f t="shared" ref="J49:J80" si="2">H49-I49</f>
        <v>-61978.74</v>
      </c>
      <c r="K49" s="38" t="str">
        <f t="shared" ref="K49:K82" si="3">C49 &amp; D49 &amp; G49</f>
        <v>00011406000000000430</v>
      </c>
      <c r="L49" s="30" t="s">
        <v>629</v>
      </c>
    </row>
    <row r="50" spans="1:12" ht="33.75">
      <c r="A50" s="62" t="s">
        <v>630</v>
      </c>
      <c r="B50" s="63" t="s">
        <v>6</v>
      </c>
      <c r="C50" s="64" t="s">
        <v>73</v>
      </c>
      <c r="D50" s="160" t="s">
        <v>631</v>
      </c>
      <c r="E50" s="161"/>
      <c r="F50" s="161"/>
      <c r="G50" s="162"/>
      <c r="H50" s="56">
        <v>2020000</v>
      </c>
      <c r="I50" s="60">
        <v>2081978.74</v>
      </c>
      <c r="J50" s="61">
        <f t="shared" si="2"/>
        <v>-61978.74</v>
      </c>
      <c r="K50" s="38" t="str">
        <f t="shared" si="3"/>
        <v>00011406010000000430</v>
      </c>
      <c r="L50" s="30" t="s">
        <v>632</v>
      </c>
    </row>
    <row r="51" spans="1:12" s="24" customFormat="1" ht="45">
      <c r="A51" s="65" t="s">
        <v>633</v>
      </c>
      <c r="B51" s="66" t="s">
        <v>6</v>
      </c>
      <c r="C51" s="67" t="s">
        <v>73</v>
      </c>
      <c r="D51" s="190" t="s">
        <v>634</v>
      </c>
      <c r="E51" s="191"/>
      <c r="F51" s="191"/>
      <c r="G51" s="192"/>
      <c r="H51" s="68">
        <v>2020000</v>
      </c>
      <c r="I51" s="69">
        <v>2081978.74</v>
      </c>
      <c r="J51" s="70">
        <f t="shared" si="2"/>
        <v>-61978.74</v>
      </c>
      <c r="K51" s="39" t="str">
        <f t="shared" si="3"/>
        <v>00011406013130000430</v>
      </c>
      <c r="L51" s="23" t="str">
        <f>C51 &amp; D51 &amp; G51</f>
        <v>00011406013130000430</v>
      </c>
    </row>
    <row r="52" spans="1:12">
      <c r="A52" s="62" t="s">
        <v>635</v>
      </c>
      <c r="B52" s="63" t="s">
        <v>6</v>
      </c>
      <c r="C52" s="64" t="s">
        <v>73</v>
      </c>
      <c r="D52" s="160" t="s">
        <v>636</v>
      </c>
      <c r="E52" s="161"/>
      <c r="F52" s="161"/>
      <c r="G52" s="162"/>
      <c r="H52" s="56">
        <v>64000</v>
      </c>
      <c r="I52" s="60">
        <v>77000</v>
      </c>
      <c r="J52" s="61">
        <f t="shared" si="2"/>
        <v>-13000</v>
      </c>
      <c r="K52" s="38" t="str">
        <f t="shared" si="3"/>
        <v>00011600000000000000</v>
      </c>
      <c r="L52" s="30" t="s">
        <v>637</v>
      </c>
    </row>
    <row r="53" spans="1:12" ht="22.5">
      <c r="A53" s="62" t="s">
        <v>638</v>
      </c>
      <c r="B53" s="63" t="s">
        <v>6</v>
      </c>
      <c r="C53" s="64" t="s">
        <v>73</v>
      </c>
      <c r="D53" s="160" t="s">
        <v>640</v>
      </c>
      <c r="E53" s="161"/>
      <c r="F53" s="161"/>
      <c r="G53" s="162"/>
      <c r="H53" s="56">
        <v>64000</v>
      </c>
      <c r="I53" s="60">
        <v>77000</v>
      </c>
      <c r="J53" s="61">
        <f t="shared" si="2"/>
        <v>-13000</v>
      </c>
      <c r="K53" s="38" t="str">
        <f t="shared" si="3"/>
        <v>00011690000000000140</v>
      </c>
      <c r="L53" s="30" t="s">
        <v>639</v>
      </c>
    </row>
    <row r="54" spans="1:12" s="24" customFormat="1" ht="33.75">
      <c r="A54" s="65" t="s">
        <v>641</v>
      </c>
      <c r="B54" s="66" t="s">
        <v>6</v>
      </c>
      <c r="C54" s="67" t="s">
        <v>73</v>
      </c>
      <c r="D54" s="190" t="s">
        <v>642</v>
      </c>
      <c r="E54" s="191"/>
      <c r="F54" s="191"/>
      <c r="G54" s="192"/>
      <c r="H54" s="68">
        <v>64000</v>
      </c>
      <c r="I54" s="69">
        <v>77000</v>
      </c>
      <c r="J54" s="70">
        <f t="shared" si="2"/>
        <v>-13000</v>
      </c>
      <c r="K54" s="39" t="str">
        <f t="shared" si="3"/>
        <v>00011690050130000140</v>
      </c>
      <c r="L54" s="23" t="str">
        <f>C54 &amp; D54 &amp; G54</f>
        <v>00011690050130000140</v>
      </c>
    </row>
    <row r="55" spans="1:12">
      <c r="A55" s="62" t="s">
        <v>643</v>
      </c>
      <c r="B55" s="63" t="s">
        <v>6</v>
      </c>
      <c r="C55" s="64" t="s">
        <v>73</v>
      </c>
      <c r="D55" s="160" t="s">
        <v>645</v>
      </c>
      <c r="E55" s="161"/>
      <c r="F55" s="161"/>
      <c r="G55" s="162"/>
      <c r="H55" s="56">
        <v>138058263.03999999</v>
      </c>
      <c r="I55" s="60">
        <v>137676763.03999999</v>
      </c>
      <c r="J55" s="61">
        <f t="shared" si="2"/>
        <v>381500</v>
      </c>
      <c r="K55" s="38" t="str">
        <f t="shared" si="3"/>
        <v>00020000000000000000</v>
      </c>
      <c r="L55" s="30" t="s">
        <v>644</v>
      </c>
    </row>
    <row r="56" spans="1:12" ht="33.75">
      <c r="A56" s="62" t="s">
        <v>646</v>
      </c>
      <c r="B56" s="63" t="s">
        <v>6</v>
      </c>
      <c r="C56" s="64" t="s">
        <v>73</v>
      </c>
      <c r="D56" s="160" t="s">
        <v>648</v>
      </c>
      <c r="E56" s="161"/>
      <c r="F56" s="161"/>
      <c r="G56" s="162"/>
      <c r="H56" s="56">
        <v>137285237.61000001</v>
      </c>
      <c r="I56" s="60">
        <v>136903737.61000001</v>
      </c>
      <c r="J56" s="61">
        <f t="shared" si="2"/>
        <v>381500</v>
      </c>
      <c r="K56" s="38" t="str">
        <f t="shared" si="3"/>
        <v>00020200000000000000</v>
      </c>
      <c r="L56" s="30" t="s">
        <v>647</v>
      </c>
    </row>
    <row r="57" spans="1:12" ht="22.5">
      <c r="A57" s="62" t="s">
        <v>649</v>
      </c>
      <c r="B57" s="63" t="s">
        <v>6</v>
      </c>
      <c r="C57" s="64" t="s">
        <v>73</v>
      </c>
      <c r="D57" s="160" t="s">
        <v>651</v>
      </c>
      <c r="E57" s="161"/>
      <c r="F57" s="161"/>
      <c r="G57" s="162"/>
      <c r="H57" s="56">
        <v>10000000</v>
      </c>
      <c r="I57" s="60">
        <v>10000000</v>
      </c>
      <c r="J57" s="61">
        <f t="shared" si="2"/>
        <v>0</v>
      </c>
      <c r="K57" s="38" t="str">
        <f t="shared" si="3"/>
        <v>00020201000000000151</v>
      </c>
      <c r="L57" s="30" t="s">
        <v>650</v>
      </c>
    </row>
    <row r="58" spans="1:12">
      <c r="A58" s="62" t="s">
        <v>652</v>
      </c>
      <c r="B58" s="63" t="s">
        <v>6</v>
      </c>
      <c r="C58" s="64" t="s">
        <v>73</v>
      </c>
      <c r="D58" s="160" t="s">
        <v>654</v>
      </c>
      <c r="E58" s="161"/>
      <c r="F58" s="161"/>
      <c r="G58" s="162"/>
      <c r="H58" s="56">
        <v>10000000</v>
      </c>
      <c r="I58" s="60">
        <v>10000000</v>
      </c>
      <c r="J58" s="61">
        <f t="shared" si="2"/>
        <v>0</v>
      </c>
      <c r="K58" s="38" t="str">
        <f t="shared" si="3"/>
        <v>00020201001000000151</v>
      </c>
      <c r="L58" s="30" t="s">
        <v>653</v>
      </c>
    </row>
    <row r="59" spans="1:12" s="24" customFormat="1" ht="22.5">
      <c r="A59" s="65" t="s">
        <v>655</v>
      </c>
      <c r="B59" s="66" t="s">
        <v>6</v>
      </c>
      <c r="C59" s="67" t="s">
        <v>73</v>
      </c>
      <c r="D59" s="190" t="s">
        <v>656</v>
      </c>
      <c r="E59" s="191"/>
      <c r="F59" s="191"/>
      <c r="G59" s="192"/>
      <c r="H59" s="68">
        <v>10000000</v>
      </c>
      <c r="I59" s="69">
        <v>10000000</v>
      </c>
      <c r="J59" s="70">
        <f t="shared" si="2"/>
        <v>0</v>
      </c>
      <c r="K59" s="39" t="str">
        <f t="shared" si="3"/>
        <v>00020201001130000151</v>
      </c>
      <c r="L59" s="23" t="str">
        <f>C59 &amp; D59 &amp; G59</f>
        <v>00020201001130000151</v>
      </c>
    </row>
    <row r="60" spans="1:12" ht="22.5">
      <c r="A60" s="62" t="s">
        <v>657</v>
      </c>
      <c r="B60" s="63" t="s">
        <v>6</v>
      </c>
      <c r="C60" s="64" t="s">
        <v>73</v>
      </c>
      <c r="D60" s="160" t="s">
        <v>659</v>
      </c>
      <c r="E60" s="161"/>
      <c r="F60" s="161"/>
      <c r="G60" s="162"/>
      <c r="H60" s="56">
        <v>125687652</v>
      </c>
      <c r="I60" s="60">
        <v>125306152</v>
      </c>
      <c r="J60" s="61">
        <f t="shared" si="2"/>
        <v>381500</v>
      </c>
      <c r="K60" s="38" t="str">
        <f t="shared" si="3"/>
        <v>00020202000000000151</v>
      </c>
      <c r="L60" s="30" t="s">
        <v>658</v>
      </c>
    </row>
    <row r="61" spans="1:12" ht="90">
      <c r="A61" s="62" t="s">
        <v>660</v>
      </c>
      <c r="B61" s="63" t="s">
        <v>6</v>
      </c>
      <c r="C61" s="64" t="s">
        <v>73</v>
      </c>
      <c r="D61" s="160" t="s">
        <v>661</v>
      </c>
      <c r="E61" s="161"/>
      <c r="F61" s="161"/>
      <c r="G61" s="162"/>
      <c r="H61" s="56">
        <v>51693132</v>
      </c>
      <c r="I61" s="60">
        <v>51693132</v>
      </c>
      <c r="J61" s="61">
        <f t="shared" si="2"/>
        <v>0</v>
      </c>
      <c r="K61" s="38" t="str">
        <f t="shared" si="3"/>
        <v>00020202088000000151</v>
      </c>
      <c r="L61" s="30" t="s">
        <v>662</v>
      </c>
    </row>
    <row r="62" spans="1:12" ht="78.75">
      <c r="A62" s="62" t="s">
        <v>663</v>
      </c>
      <c r="B62" s="63" t="s">
        <v>6</v>
      </c>
      <c r="C62" s="64" t="s">
        <v>73</v>
      </c>
      <c r="D62" s="160" t="s">
        <v>665</v>
      </c>
      <c r="E62" s="161"/>
      <c r="F62" s="161"/>
      <c r="G62" s="162"/>
      <c r="H62" s="56">
        <v>51693132</v>
      </c>
      <c r="I62" s="60">
        <v>51693132</v>
      </c>
      <c r="J62" s="61">
        <f t="shared" si="2"/>
        <v>0</v>
      </c>
      <c r="K62" s="38" t="str">
        <f t="shared" si="3"/>
        <v>00020202088130000151</v>
      </c>
      <c r="L62" s="30" t="s">
        <v>664</v>
      </c>
    </row>
    <row r="63" spans="1:12" s="24" customFormat="1" ht="56.25">
      <c r="A63" s="65" t="s">
        <v>666</v>
      </c>
      <c r="B63" s="66" t="s">
        <v>6</v>
      </c>
      <c r="C63" s="67" t="s">
        <v>73</v>
      </c>
      <c r="D63" s="190" t="s">
        <v>667</v>
      </c>
      <c r="E63" s="191"/>
      <c r="F63" s="191"/>
      <c r="G63" s="192"/>
      <c r="H63" s="68">
        <v>51693132</v>
      </c>
      <c r="I63" s="69">
        <v>51693132</v>
      </c>
      <c r="J63" s="70">
        <f t="shared" si="2"/>
        <v>0</v>
      </c>
      <c r="K63" s="39" t="str">
        <f t="shared" si="3"/>
        <v>00020202088130002151</v>
      </c>
      <c r="L63" s="23" t="str">
        <f>C63 &amp; D63 &amp; G63</f>
        <v>00020202088130002151</v>
      </c>
    </row>
    <row r="64" spans="1:12" ht="67.5">
      <c r="A64" s="62" t="s">
        <v>668</v>
      </c>
      <c r="B64" s="63" t="s">
        <v>6</v>
      </c>
      <c r="C64" s="64" t="s">
        <v>73</v>
      </c>
      <c r="D64" s="160" t="s">
        <v>670</v>
      </c>
      <c r="E64" s="161"/>
      <c r="F64" s="161"/>
      <c r="G64" s="162"/>
      <c r="H64" s="56">
        <v>60957520</v>
      </c>
      <c r="I64" s="60">
        <v>60957520</v>
      </c>
      <c r="J64" s="61">
        <f t="shared" si="2"/>
        <v>0</v>
      </c>
      <c r="K64" s="38" t="str">
        <f t="shared" si="3"/>
        <v>00020202089000000151</v>
      </c>
      <c r="L64" s="30" t="s">
        <v>669</v>
      </c>
    </row>
    <row r="65" spans="1:12" ht="56.25">
      <c r="A65" s="62" t="s">
        <v>671</v>
      </c>
      <c r="B65" s="63" t="s">
        <v>6</v>
      </c>
      <c r="C65" s="64" t="s">
        <v>73</v>
      </c>
      <c r="D65" s="160" t="s">
        <v>673</v>
      </c>
      <c r="E65" s="161"/>
      <c r="F65" s="161"/>
      <c r="G65" s="162"/>
      <c r="H65" s="56">
        <v>60957520</v>
      </c>
      <c r="I65" s="60">
        <v>60957520</v>
      </c>
      <c r="J65" s="61">
        <f t="shared" si="2"/>
        <v>0</v>
      </c>
      <c r="K65" s="38" t="str">
        <f t="shared" si="3"/>
        <v>00020202089130000151</v>
      </c>
      <c r="L65" s="30" t="s">
        <v>672</v>
      </c>
    </row>
    <row r="66" spans="1:12" s="24" customFormat="1" ht="33.75">
      <c r="A66" s="65" t="s">
        <v>674</v>
      </c>
      <c r="B66" s="66" t="s">
        <v>6</v>
      </c>
      <c r="C66" s="67" t="s">
        <v>73</v>
      </c>
      <c r="D66" s="190" t="s">
        <v>675</v>
      </c>
      <c r="E66" s="191"/>
      <c r="F66" s="191"/>
      <c r="G66" s="192"/>
      <c r="H66" s="68">
        <v>60957520</v>
      </c>
      <c r="I66" s="69">
        <v>60957520</v>
      </c>
      <c r="J66" s="70">
        <f t="shared" si="2"/>
        <v>0</v>
      </c>
      <c r="K66" s="39" t="str">
        <f t="shared" si="3"/>
        <v>00020202089130002151</v>
      </c>
      <c r="L66" s="23" t="str">
        <f>C66 &amp; D66 &amp; G66</f>
        <v>00020202089130002151</v>
      </c>
    </row>
    <row r="67" spans="1:12">
      <c r="A67" s="62" t="s">
        <v>676</v>
      </c>
      <c r="B67" s="63" t="s">
        <v>6</v>
      </c>
      <c r="C67" s="64" t="s">
        <v>73</v>
      </c>
      <c r="D67" s="160" t="s">
        <v>678</v>
      </c>
      <c r="E67" s="161"/>
      <c r="F67" s="161"/>
      <c r="G67" s="162"/>
      <c r="H67" s="56">
        <v>13037000</v>
      </c>
      <c r="I67" s="60">
        <v>12655500</v>
      </c>
      <c r="J67" s="61">
        <f t="shared" si="2"/>
        <v>381500</v>
      </c>
      <c r="K67" s="38" t="str">
        <f t="shared" si="3"/>
        <v>00020202999000000151</v>
      </c>
      <c r="L67" s="30" t="s">
        <v>677</v>
      </c>
    </row>
    <row r="68" spans="1:12" s="24" customFormat="1">
      <c r="A68" s="65" t="s">
        <v>679</v>
      </c>
      <c r="B68" s="66" t="s">
        <v>6</v>
      </c>
      <c r="C68" s="67" t="s">
        <v>73</v>
      </c>
      <c r="D68" s="190" t="s">
        <v>680</v>
      </c>
      <c r="E68" s="191"/>
      <c r="F68" s="191"/>
      <c r="G68" s="192"/>
      <c r="H68" s="68">
        <v>13037000</v>
      </c>
      <c r="I68" s="69">
        <v>12655500</v>
      </c>
      <c r="J68" s="70">
        <f t="shared" si="2"/>
        <v>381500</v>
      </c>
      <c r="K68" s="39" t="str">
        <f t="shared" si="3"/>
        <v>00020202999130000151</v>
      </c>
      <c r="L68" s="23" t="str">
        <f>C68 &amp; D68 &amp; G68</f>
        <v>00020202999130000151</v>
      </c>
    </row>
    <row r="69" spans="1:12" ht="22.5">
      <c r="A69" s="62" t="s">
        <v>681</v>
      </c>
      <c r="B69" s="63" t="s">
        <v>6</v>
      </c>
      <c r="C69" s="64" t="s">
        <v>73</v>
      </c>
      <c r="D69" s="160" t="s">
        <v>682</v>
      </c>
      <c r="E69" s="161"/>
      <c r="F69" s="161"/>
      <c r="G69" s="162"/>
      <c r="H69" s="56">
        <v>570000</v>
      </c>
      <c r="I69" s="60">
        <v>570000</v>
      </c>
      <c r="J69" s="61">
        <f t="shared" si="2"/>
        <v>0</v>
      </c>
      <c r="K69" s="38" t="str">
        <f t="shared" si="3"/>
        <v>00020203000000000151</v>
      </c>
      <c r="L69" s="30" t="s">
        <v>683</v>
      </c>
    </row>
    <row r="70" spans="1:12" ht="33.75">
      <c r="A70" s="62" t="s">
        <v>684</v>
      </c>
      <c r="B70" s="63" t="s">
        <v>6</v>
      </c>
      <c r="C70" s="64" t="s">
        <v>73</v>
      </c>
      <c r="D70" s="160" t="s">
        <v>685</v>
      </c>
      <c r="E70" s="161"/>
      <c r="F70" s="161"/>
      <c r="G70" s="162"/>
      <c r="H70" s="56">
        <v>569000</v>
      </c>
      <c r="I70" s="60">
        <v>569000</v>
      </c>
      <c r="J70" s="61">
        <f t="shared" si="2"/>
        <v>0</v>
      </c>
      <c r="K70" s="38" t="str">
        <f t="shared" si="3"/>
        <v>00020203015000000151</v>
      </c>
      <c r="L70" s="30" t="s">
        <v>686</v>
      </c>
    </row>
    <row r="71" spans="1:12" s="24" customFormat="1" ht="33.75">
      <c r="A71" s="65" t="s">
        <v>687</v>
      </c>
      <c r="B71" s="66" t="s">
        <v>6</v>
      </c>
      <c r="C71" s="67" t="s">
        <v>73</v>
      </c>
      <c r="D71" s="190" t="s">
        <v>688</v>
      </c>
      <c r="E71" s="191"/>
      <c r="F71" s="191"/>
      <c r="G71" s="192"/>
      <c r="H71" s="68">
        <v>569000</v>
      </c>
      <c r="I71" s="69">
        <v>569000</v>
      </c>
      <c r="J71" s="70">
        <f t="shared" si="2"/>
        <v>0</v>
      </c>
      <c r="K71" s="39" t="str">
        <f t="shared" si="3"/>
        <v>00020203015130000151</v>
      </c>
      <c r="L71" s="23" t="str">
        <f>C71 &amp; D71 &amp; G71</f>
        <v>00020203015130000151</v>
      </c>
    </row>
    <row r="72" spans="1:12" ht="33.75">
      <c r="A72" s="62" t="s">
        <v>689</v>
      </c>
      <c r="B72" s="63" t="s">
        <v>6</v>
      </c>
      <c r="C72" s="64" t="s">
        <v>73</v>
      </c>
      <c r="D72" s="160" t="s">
        <v>691</v>
      </c>
      <c r="E72" s="161"/>
      <c r="F72" s="161"/>
      <c r="G72" s="162"/>
      <c r="H72" s="56">
        <v>1000</v>
      </c>
      <c r="I72" s="60">
        <v>1000</v>
      </c>
      <c r="J72" s="61">
        <f t="shared" si="2"/>
        <v>0</v>
      </c>
      <c r="K72" s="38" t="str">
        <f t="shared" si="3"/>
        <v>00020203024000000151</v>
      </c>
      <c r="L72" s="30" t="s">
        <v>690</v>
      </c>
    </row>
    <row r="73" spans="1:12" s="24" customFormat="1" ht="33.75">
      <c r="A73" s="65" t="s">
        <v>693</v>
      </c>
      <c r="B73" s="66" t="s">
        <v>6</v>
      </c>
      <c r="C73" s="67" t="s">
        <v>73</v>
      </c>
      <c r="D73" s="190" t="s">
        <v>692</v>
      </c>
      <c r="E73" s="191"/>
      <c r="F73" s="191"/>
      <c r="G73" s="192"/>
      <c r="H73" s="68">
        <v>1000</v>
      </c>
      <c r="I73" s="69">
        <v>1000</v>
      </c>
      <c r="J73" s="70">
        <f t="shared" si="2"/>
        <v>0</v>
      </c>
      <c r="K73" s="39" t="str">
        <f t="shared" si="3"/>
        <v>00020203024130000151</v>
      </c>
      <c r="L73" s="23" t="str">
        <f>C73 &amp; D73 &amp; G73</f>
        <v>00020203024130000151</v>
      </c>
    </row>
    <row r="74" spans="1:12">
      <c r="A74" s="62" t="s">
        <v>695</v>
      </c>
      <c r="B74" s="63" t="s">
        <v>6</v>
      </c>
      <c r="C74" s="64" t="s">
        <v>73</v>
      </c>
      <c r="D74" s="160" t="s">
        <v>694</v>
      </c>
      <c r="E74" s="161"/>
      <c r="F74" s="161"/>
      <c r="G74" s="162"/>
      <c r="H74" s="56">
        <v>1027585.61</v>
      </c>
      <c r="I74" s="60">
        <v>1027585.61</v>
      </c>
      <c r="J74" s="61">
        <f t="shared" si="2"/>
        <v>0</v>
      </c>
      <c r="K74" s="38" t="str">
        <f t="shared" si="3"/>
        <v>00020204000000000151</v>
      </c>
      <c r="L74" s="30" t="s">
        <v>696</v>
      </c>
    </row>
    <row r="75" spans="1:12" ht="45">
      <c r="A75" s="62" t="s">
        <v>699</v>
      </c>
      <c r="B75" s="63" t="s">
        <v>6</v>
      </c>
      <c r="C75" s="64" t="s">
        <v>73</v>
      </c>
      <c r="D75" s="160" t="s">
        <v>697</v>
      </c>
      <c r="E75" s="161"/>
      <c r="F75" s="161"/>
      <c r="G75" s="162"/>
      <c r="H75" s="56">
        <v>1027585.61</v>
      </c>
      <c r="I75" s="60">
        <v>1027585.61</v>
      </c>
      <c r="J75" s="61">
        <f t="shared" si="2"/>
        <v>0</v>
      </c>
      <c r="K75" s="38" t="str">
        <f t="shared" si="3"/>
        <v>00020204014000000151</v>
      </c>
      <c r="L75" s="30" t="s">
        <v>698</v>
      </c>
    </row>
    <row r="76" spans="1:12" s="24" customFormat="1" ht="56.25">
      <c r="A76" s="65" t="s">
        <v>700</v>
      </c>
      <c r="B76" s="66" t="s">
        <v>6</v>
      </c>
      <c r="C76" s="67" t="s">
        <v>73</v>
      </c>
      <c r="D76" s="190" t="s">
        <v>701</v>
      </c>
      <c r="E76" s="191"/>
      <c r="F76" s="191"/>
      <c r="G76" s="192"/>
      <c r="H76" s="68">
        <v>1027585.61</v>
      </c>
      <c r="I76" s="69">
        <v>1027585.61</v>
      </c>
      <c r="J76" s="70">
        <f t="shared" si="2"/>
        <v>0</v>
      </c>
      <c r="K76" s="39" t="str">
        <f t="shared" si="3"/>
        <v>00020204014130000151</v>
      </c>
      <c r="L76" s="23" t="str">
        <f>C76 &amp; D76 &amp; G76</f>
        <v>00020204014130000151</v>
      </c>
    </row>
    <row r="77" spans="1:12" ht="67.5">
      <c r="A77" s="62" t="s">
        <v>703</v>
      </c>
      <c r="B77" s="63" t="s">
        <v>6</v>
      </c>
      <c r="C77" s="64" t="s">
        <v>73</v>
      </c>
      <c r="D77" s="160" t="s">
        <v>704</v>
      </c>
      <c r="E77" s="161"/>
      <c r="F77" s="161"/>
      <c r="G77" s="162"/>
      <c r="H77" s="56">
        <v>4573488.8099999996</v>
      </c>
      <c r="I77" s="60">
        <v>4573488.8099999996</v>
      </c>
      <c r="J77" s="61">
        <f t="shared" si="2"/>
        <v>0</v>
      </c>
      <c r="K77" s="38" t="str">
        <f t="shared" si="3"/>
        <v>00021800000000000000</v>
      </c>
      <c r="L77" s="30" t="s">
        <v>702</v>
      </c>
    </row>
    <row r="78" spans="1:12" ht="56.25">
      <c r="A78" s="62" t="s">
        <v>705</v>
      </c>
      <c r="B78" s="63" t="s">
        <v>6</v>
      </c>
      <c r="C78" s="64" t="s">
        <v>73</v>
      </c>
      <c r="D78" s="160" t="s">
        <v>706</v>
      </c>
      <c r="E78" s="161"/>
      <c r="F78" s="161"/>
      <c r="G78" s="162"/>
      <c r="H78" s="56">
        <v>4573488.8099999996</v>
      </c>
      <c r="I78" s="60">
        <v>4573488.8099999996</v>
      </c>
      <c r="J78" s="61">
        <f t="shared" si="2"/>
        <v>0</v>
      </c>
      <c r="K78" s="38" t="str">
        <f t="shared" si="3"/>
        <v>00021800000000000151</v>
      </c>
      <c r="L78" s="30" t="s">
        <v>707</v>
      </c>
    </row>
    <row r="79" spans="1:12" ht="45">
      <c r="A79" s="62" t="s">
        <v>710</v>
      </c>
      <c r="B79" s="63" t="s">
        <v>6</v>
      </c>
      <c r="C79" s="64" t="s">
        <v>73</v>
      </c>
      <c r="D79" s="160" t="s">
        <v>709</v>
      </c>
      <c r="E79" s="161"/>
      <c r="F79" s="161"/>
      <c r="G79" s="162"/>
      <c r="H79" s="56">
        <v>4573488.8099999996</v>
      </c>
      <c r="I79" s="60">
        <v>4573488.8099999996</v>
      </c>
      <c r="J79" s="61">
        <f t="shared" si="2"/>
        <v>0</v>
      </c>
      <c r="K79" s="38" t="str">
        <f t="shared" si="3"/>
        <v>00021805000130000151</v>
      </c>
      <c r="L79" s="30" t="s">
        <v>708</v>
      </c>
    </row>
    <row r="80" spans="1:12" s="24" customFormat="1" ht="45">
      <c r="A80" s="65" t="s">
        <v>712</v>
      </c>
      <c r="B80" s="66" t="s">
        <v>6</v>
      </c>
      <c r="C80" s="67" t="s">
        <v>73</v>
      </c>
      <c r="D80" s="190" t="s">
        <v>711</v>
      </c>
      <c r="E80" s="191"/>
      <c r="F80" s="191"/>
      <c r="G80" s="192"/>
      <c r="H80" s="68">
        <v>4573488.8099999996</v>
      </c>
      <c r="I80" s="69">
        <v>4573488.8099999996</v>
      </c>
      <c r="J80" s="70">
        <f t="shared" si="2"/>
        <v>0</v>
      </c>
      <c r="K80" s="39" t="str">
        <f t="shared" si="3"/>
        <v>00021805010130000151</v>
      </c>
      <c r="L80" s="23" t="str">
        <f>C80 &amp; D80 &amp; G80</f>
        <v>00021805010130000151</v>
      </c>
    </row>
    <row r="81" spans="1:12" ht="33.75">
      <c r="A81" s="62" t="s">
        <v>715</v>
      </c>
      <c r="B81" s="63" t="s">
        <v>6</v>
      </c>
      <c r="C81" s="64" t="s">
        <v>73</v>
      </c>
      <c r="D81" s="160" t="s">
        <v>713</v>
      </c>
      <c r="E81" s="161"/>
      <c r="F81" s="161"/>
      <c r="G81" s="162"/>
      <c r="H81" s="56">
        <v>-3800463.38</v>
      </c>
      <c r="I81" s="60">
        <v>-3800463.38</v>
      </c>
      <c r="J81" s="61">
        <f t="shared" ref="J81:J82" si="4">H81-I81</f>
        <v>0</v>
      </c>
      <c r="K81" s="38" t="str">
        <f t="shared" si="3"/>
        <v>00021900000000000000</v>
      </c>
      <c r="L81" s="30" t="s">
        <v>714</v>
      </c>
    </row>
    <row r="82" spans="1:12" s="24" customFormat="1" ht="45">
      <c r="A82" s="65" t="s">
        <v>716</v>
      </c>
      <c r="B82" s="66" t="s">
        <v>6</v>
      </c>
      <c r="C82" s="67" t="s">
        <v>73</v>
      </c>
      <c r="D82" s="190" t="s">
        <v>717</v>
      </c>
      <c r="E82" s="191"/>
      <c r="F82" s="191"/>
      <c r="G82" s="192"/>
      <c r="H82" s="68">
        <v>-3800463.38</v>
      </c>
      <c r="I82" s="69">
        <v>-3800463.38</v>
      </c>
      <c r="J82" s="70">
        <f t="shared" si="4"/>
        <v>0</v>
      </c>
      <c r="K82" s="39" t="str">
        <f t="shared" si="3"/>
        <v>00021905000130000151</v>
      </c>
      <c r="L82" s="23" t="str">
        <f>C82 &amp; D82 &amp; G82</f>
        <v>00021905000130000151</v>
      </c>
    </row>
    <row r="83" spans="1:12" ht="3.75" hidden="1" customHeight="1" thickBot="1">
      <c r="A83" s="71"/>
      <c r="B83" s="72"/>
      <c r="C83" s="73"/>
      <c r="D83" s="74"/>
      <c r="E83" s="74"/>
      <c r="F83" s="74"/>
      <c r="G83" s="74"/>
      <c r="H83" s="75"/>
      <c r="I83" s="76"/>
      <c r="J83" s="77"/>
      <c r="K83" s="35"/>
    </row>
    <row r="84" spans="1:12">
      <c r="A84" s="78"/>
      <c r="B84" s="79"/>
      <c r="C84" s="80"/>
      <c r="D84" s="80"/>
      <c r="E84" s="80"/>
      <c r="F84" s="80"/>
      <c r="G84" s="80"/>
      <c r="H84" s="81"/>
      <c r="I84" s="81"/>
      <c r="J84" s="80"/>
      <c r="K84" s="12"/>
    </row>
    <row r="85" spans="1:12" ht="12.75" customHeight="1">
      <c r="A85" s="187" t="s">
        <v>24</v>
      </c>
      <c r="B85" s="187"/>
      <c r="C85" s="187"/>
      <c r="D85" s="187"/>
      <c r="E85" s="187"/>
      <c r="F85" s="187"/>
      <c r="G85" s="187"/>
      <c r="H85" s="187"/>
      <c r="I85" s="187"/>
      <c r="J85" s="187"/>
      <c r="K85" s="32"/>
    </row>
    <row r="86" spans="1:12">
      <c r="A86" s="82"/>
      <c r="B86" s="82"/>
      <c r="C86" s="83"/>
      <c r="D86" s="83"/>
      <c r="E86" s="83"/>
      <c r="F86" s="83"/>
      <c r="G86" s="83"/>
      <c r="H86" s="84"/>
      <c r="I86" s="84"/>
      <c r="J86" s="85" t="s">
        <v>20</v>
      </c>
      <c r="K86" s="17"/>
    </row>
    <row r="87" spans="1:12" ht="12.75" customHeight="1">
      <c r="A87" s="145" t="s">
        <v>38</v>
      </c>
      <c r="B87" s="145" t="s">
        <v>39</v>
      </c>
      <c r="C87" s="151" t="s">
        <v>43</v>
      </c>
      <c r="D87" s="152"/>
      <c r="E87" s="152"/>
      <c r="F87" s="152"/>
      <c r="G87" s="153"/>
      <c r="H87" s="145" t="s">
        <v>41</v>
      </c>
      <c r="I87" s="145" t="s">
        <v>23</v>
      </c>
      <c r="J87" s="145" t="s">
        <v>42</v>
      </c>
      <c r="K87" s="33"/>
    </row>
    <row r="88" spans="1:12">
      <c r="A88" s="146"/>
      <c r="B88" s="146"/>
      <c r="C88" s="154"/>
      <c r="D88" s="155"/>
      <c r="E88" s="155"/>
      <c r="F88" s="155"/>
      <c r="G88" s="156"/>
      <c r="H88" s="146"/>
      <c r="I88" s="146"/>
      <c r="J88" s="146"/>
      <c r="K88" s="33"/>
    </row>
    <row r="89" spans="1:12">
      <c r="A89" s="147"/>
      <c r="B89" s="147"/>
      <c r="C89" s="157"/>
      <c r="D89" s="158"/>
      <c r="E89" s="158"/>
      <c r="F89" s="158"/>
      <c r="G89" s="159"/>
      <c r="H89" s="147"/>
      <c r="I89" s="147"/>
      <c r="J89" s="147"/>
      <c r="K89" s="33"/>
    </row>
    <row r="90" spans="1:12" ht="13.5" thickBot="1">
      <c r="A90" s="51">
        <v>1</v>
      </c>
      <c r="B90" s="52">
        <v>2</v>
      </c>
      <c r="C90" s="172">
        <v>3</v>
      </c>
      <c r="D90" s="173"/>
      <c r="E90" s="173"/>
      <c r="F90" s="173"/>
      <c r="G90" s="174"/>
      <c r="H90" s="53" t="s">
        <v>2</v>
      </c>
      <c r="I90" s="53" t="s">
        <v>25</v>
      </c>
      <c r="J90" s="53" t="s">
        <v>26</v>
      </c>
      <c r="K90" s="34"/>
    </row>
    <row r="91" spans="1:12">
      <c r="A91" s="54" t="s">
        <v>5</v>
      </c>
      <c r="B91" s="55" t="s">
        <v>7</v>
      </c>
      <c r="C91" s="148" t="s">
        <v>17</v>
      </c>
      <c r="D91" s="149"/>
      <c r="E91" s="149"/>
      <c r="F91" s="149"/>
      <c r="G91" s="150"/>
      <c r="H91" s="56">
        <v>175738819.37</v>
      </c>
      <c r="I91" s="56">
        <v>146059875.63</v>
      </c>
      <c r="J91" s="57">
        <v>29678943.739999998</v>
      </c>
    </row>
    <row r="92" spans="1:12" ht="12.75" customHeight="1">
      <c r="A92" s="86" t="s">
        <v>4</v>
      </c>
      <c r="B92" s="59"/>
      <c r="C92" s="186"/>
      <c r="D92" s="161"/>
      <c r="E92" s="161"/>
      <c r="F92" s="161"/>
      <c r="G92" s="162"/>
      <c r="H92" s="87"/>
      <c r="I92" s="88"/>
      <c r="J92" s="89"/>
    </row>
    <row r="93" spans="1:12">
      <c r="A93" s="62" t="s">
        <v>114</v>
      </c>
      <c r="B93" s="63" t="s">
        <v>7</v>
      </c>
      <c r="C93" s="64" t="s">
        <v>73</v>
      </c>
      <c r="D93" s="90" t="s">
        <v>112</v>
      </c>
      <c r="E93" s="90" t="s">
        <v>113</v>
      </c>
      <c r="F93" s="90" t="s">
        <v>73</v>
      </c>
      <c r="G93" s="91" t="s">
        <v>73</v>
      </c>
      <c r="H93" s="56">
        <v>1879828.35</v>
      </c>
      <c r="I93" s="60">
        <v>1870758.25</v>
      </c>
      <c r="J93" s="61">
        <f t="shared" ref="J93:J156" si="5">H93-I93</f>
        <v>9070.1</v>
      </c>
      <c r="K93" s="38" t="str">
        <f t="shared" ref="K93:K156" si="6">C93 &amp; D93 &amp;E93 &amp; F93 &amp; G93</f>
        <v>00001000000000000000</v>
      </c>
      <c r="L93" s="31" t="s">
        <v>93</v>
      </c>
    </row>
    <row r="94" spans="1:12" ht="45">
      <c r="A94" s="62" t="s">
        <v>117</v>
      </c>
      <c r="B94" s="63" t="s">
        <v>7</v>
      </c>
      <c r="C94" s="64" t="s">
        <v>73</v>
      </c>
      <c r="D94" s="90" t="s">
        <v>116</v>
      </c>
      <c r="E94" s="90" t="s">
        <v>113</v>
      </c>
      <c r="F94" s="90" t="s">
        <v>73</v>
      </c>
      <c r="G94" s="91" t="s">
        <v>73</v>
      </c>
      <c r="H94" s="56">
        <v>72308</v>
      </c>
      <c r="I94" s="60">
        <v>72308</v>
      </c>
      <c r="J94" s="61">
        <f t="shared" si="5"/>
        <v>0</v>
      </c>
      <c r="K94" s="38" t="str">
        <f t="shared" si="6"/>
        <v>00001040000000000000</v>
      </c>
      <c r="L94" s="31" t="s">
        <v>115</v>
      </c>
    </row>
    <row r="95" spans="1:12">
      <c r="A95" s="62" t="s">
        <v>120</v>
      </c>
      <c r="B95" s="63" t="s">
        <v>7</v>
      </c>
      <c r="C95" s="64" t="s">
        <v>73</v>
      </c>
      <c r="D95" s="90" t="s">
        <v>116</v>
      </c>
      <c r="E95" s="90" t="s">
        <v>119</v>
      </c>
      <c r="F95" s="90" t="s">
        <v>73</v>
      </c>
      <c r="G95" s="91" t="s">
        <v>73</v>
      </c>
      <c r="H95" s="56">
        <v>72308</v>
      </c>
      <c r="I95" s="60">
        <v>72308</v>
      </c>
      <c r="J95" s="61">
        <f t="shared" si="5"/>
        <v>0</v>
      </c>
      <c r="K95" s="38" t="str">
        <f t="shared" si="6"/>
        <v>00001047910000000000</v>
      </c>
      <c r="L95" s="31" t="s">
        <v>118</v>
      </c>
    </row>
    <row r="96" spans="1:12" ht="22.5">
      <c r="A96" s="62" t="s">
        <v>123</v>
      </c>
      <c r="B96" s="63" t="s">
        <v>7</v>
      </c>
      <c r="C96" s="64" t="s">
        <v>73</v>
      </c>
      <c r="D96" s="90" t="s">
        <v>116</v>
      </c>
      <c r="E96" s="90" t="s">
        <v>122</v>
      </c>
      <c r="F96" s="90" t="s">
        <v>73</v>
      </c>
      <c r="G96" s="91" t="s">
        <v>73</v>
      </c>
      <c r="H96" s="56">
        <v>72308</v>
      </c>
      <c r="I96" s="60">
        <v>72308</v>
      </c>
      <c r="J96" s="61">
        <f t="shared" si="5"/>
        <v>0</v>
      </c>
      <c r="K96" s="38" t="str">
        <f t="shared" si="6"/>
        <v>00001047912310000000</v>
      </c>
      <c r="L96" s="31" t="s">
        <v>121</v>
      </c>
    </row>
    <row r="97" spans="1:12" ht="22.5">
      <c r="A97" s="62" t="s">
        <v>125</v>
      </c>
      <c r="B97" s="63" t="s">
        <v>7</v>
      </c>
      <c r="C97" s="64" t="s">
        <v>73</v>
      </c>
      <c r="D97" s="90" t="s">
        <v>116</v>
      </c>
      <c r="E97" s="90" t="s">
        <v>122</v>
      </c>
      <c r="F97" s="90" t="s">
        <v>7</v>
      </c>
      <c r="G97" s="91" t="s">
        <v>73</v>
      </c>
      <c r="H97" s="56">
        <v>72308</v>
      </c>
      <c r="I97" s="60">
        <v>72308</v>
      </c>
      <c r="J97" s="61">
        <f t="shared" si="5"/>
        <v>0</v>
      </c>
      <c r="K97" s="38" t="str">
        <f t="shared" si="6"/>
        <v>00001047912310200000</v>
      </c>
      <c r="L97" s="31" t="s">
        <v>124</v>
      </c>
    </row>
    <row r="98" spans="1:12" ht="22.5">
      <c r="A98" s="62" t="s">
        <v>127</v>
      </c>
      <c r="B98" s="63" t="s">
        <v>7</v>
      </c>
      <c r="C98" s="64" t="s">
        <v>73</v>
      </c>
      <c r="D98" s="90" t="s">
        <v>116</v>
      </c>
      <c r="E98" s="90" t="s">
        <v>122</v>
      </c>
      <c r="F98" s="90" t="s">
        <v>128</v>
      </c>
      <c r="G98" s="91" t="s">
        <v>73</v>
      </c>
      <c r="H98" s="56">
        <v>72308</v>
      </c>
      <c r="I98" s="60">
        <v>72308</v>
      </c>
      <c r="J98" s="61">
        <f t="shared" si="5"/>
        <v>0</v>
      </c>
      <c r="K98" s="38" t="str">
        <f t="shared" si="6"/>
        <v>00001047912310240000</v>
      </c>
      <c r="L98" s="31" t="s">
        <v>126</v>
      </c>
    </row>
    <row r="99" spans="1:12" ht="22.5">
      <c r="A99" s="62" t="s">
        <v>131</v>
      </c>
      <c r="B99" s="63" t="s">
        <v>7</v>
      </c>
      <c r="C99" s="64" t="s">
        <v>73</v>
      </c>
      <c r="D99" s="90" t="s">
        <v>116</v>
      </c>
      <c r="E99" s="90" t="s">
        <v>122</v>
      </c>
      <c r="F99" s="90" t="s">
        <v>130</v>
      </c>
      <c r="G99" s="91" t="s">
        <v>73</v>
      </c>
      <c r="H99" s="56">
        <v>72308</v>
      </c>
      <c r="I99" s="60">
        <v>72308</v>
      </c>
      <c r="J99" s="61">
        <f t="shared" si="5"/>
        <v>0</v>
      </c>
      <c r="K99" s="38" t="str">
        <f t="shared" si="6"/>
        <v>00001047912310244000</v>
      </c>
      <c r="L99" s="31" t="s">
        <v>129</v>
      </c>
    </row>
    <row r="100" spans="1:12">
      <c r="A100" s="62" t="s">
        <v>133</v>
      </c>
      <c r="B100" s="63" t="s">
        <v>7</v>
      </c>
      <c r="C100" s="64" t="s">
        <v>73</v>
      </c>
      <c r="D100" s="90" t="s">
        <v>116</v>
      </c>
      <c r="E100" s="90" t="s">
        <v>122</v>
      </c>
      <c r="F100" s="90" t="s">
        <v>130</v>
      </c>
      <c r="G100" s="91" t="s">
        <v>7</v>
      </c>
      <c r="H100" s="56">
        <v>72308</v>
      </c>
      <c r="I100" s="60">
        <v>72308</v>
      </c>
      <c r="J100" s="61">
        <f t="shared" si="5"/>
        <v>0</v>
      </c>
      <c r="K100" s="38" t="str">
        <f t="shared" si="6"/>
        <v>00001047912310244200</v>
      </c>
      <c r="L100" s="31" t="s">
        <v>132</v>
      </c>
    </row>
    <row r="101" spans="1:12" s="24" customFormat="1">
      <c r="A101" s="65" t="s">
        <v>135</v>
      </c>
      <c r="B101" s="66" t="s">
        <v>7</v>
      </c>
      <c r="C101" s="67" t="s">
        <v>73</v>
      </c>
      <c r="D101" s="92" t="s">
        <v>116</v>
      </c>
      <c r="E101" s="92" t="s">
        <v>122</v>
      </c>
      <c r="F101" s="92" t="s">
        <v>130</v>
      </c>
      <c r="G101" s="93" t="s">
        <v>134</v>
      </c>
      <c r="H101" s="68">
        <v>72308</v>
      </c>
      <c r="I101" s="69">
        <v>72308</v>
      </c>
      <c r="J101" s="70">
        <f t="shared" si="5"/>
        <v>0</v>
      </c>
      <c r="K101" s="38" t="str">
        <f t="shared" si="6"/>
        <v>00001047912310244290</v>
      </c>
      <c r="L101" s="23" t="str">
        <f>C101 &amp; D101 &amp;E101 &amp; F101 &amp; G101</f>
        <v>00001047912310244290</v>
      </c>
    </row>
    <row r="102" spans="1:12" ht="33.75">
      <c r="A102" s="62" t="s">
        <v>138</v>
      </c>
      <c r="B102" s="63" t="s">
        <v>7</v>
      </c>
      <c r="C102" s="64" t="s">
        <v>73</v>
      </c>
      <c r="D102" s="90" t="s">
        <v>137</v>
      </c>
      <c r="E102" s="90" t="s">
        <v>113</v>
      </c>
      <c r="F102" s="90" t="s">
        <v>73</v>
      </c>
      <c r="G102" s="91" t="s">
        <v>73</v>
      </c>
      <c r="H102" s="56">
        <v>100000</v>
      </c>
      <c r="I102" s="60">
        <v>97675.88</v>
      </c>
      <c r="J102" s="61">
        <f t="shared" si="5"/>
        <v>2324.12</v>
      </c>
      <c r="K102" s="38" t="str">
        <f t="shared" si="6"/>
        <v>00001060000000000000</v>
      </c>
      <c r="L102" s="31" t="s">
        <v>136</v>
      </c>
    </row>
    <row r="103" spans="1:12" ht="33.75">
      <c r="A103" s="62" t="s">
        <v>139</v>
      </c>
      <c r="B103" s="63" t="s">
        <v>7</v>
      </c>
      <c r="C103" s="64" t="s">
        <v>73</v>
      </c>
      <c r="D103" s="90" t="s">
        <v>137</v>
      </c>
      <c r="E103" s="90" t="s">
        <v>140</v>
      </c>
      <c r="F103" s="90" t="s">
        <v>73</v>
      </c>
      <c r="G103" s="91" t="s">
        <v>73</v>
      </c>
      <c r="H103" s="56">
        <v>100000</v>
      </c>
      <c r="I103" s="60">
        <v>97675.88</v>
      </c>
      <c r="J103" s="61">
        <f t="shared" si="5"/>
        <v>2324.12</v>
      </c>
      <c r="K103" s="38" t="str">
        <f t="shared" si="6"/>
        <v>00001060100000000000</v>
      </c>
      <c r="L103" s="31" t="s">
        <v>141</v>
      </c>
    </row>
    <row r="104" spans="1:12">
      <c r="A104" s="62" t="s">
        <v>144</v>
      </c>
      <c r="B104" s="63" t="s">
        <v>7</v>
      </c>
      <c r="C104" s="64" t="s">
        <v>73</v>
      </c>
      <c r="D104" s="90" t="s">
        <v>137</v>
      </c>
      <c r="E104" s="90" t="s">
        <v>143</v>
      </c>
      <c r="F104" s="90" t="s">
        <v>73</v>
      </c>
      <c r="G104" s="91" t="s">
        <v>73</v>
      </c>
      <c r="H104" s="56">
        <v>100000</v>
      </c>
      <c r="I104" s="60">
        <v>97675.88</v>
      </c>
      <c r="J104" s="61">
        <f t="shared" si="5"/>
        <v>2324.12</v>
      </c>
      <c r="K104" s="38" t="str">
        <f t="shared" si="6"/>
        <v>00001060109999000000</v>
      </c>
      <c r="L104" s="31" t="s">
        <v>142</v>
      </c>
    </row>
    <row r="105" spans="1:12" ht="22.5">
      <c r="A105" s="62" t="s">
        <v>125</v>
      </c>
      <c r="B105" s="63" t="s">
        <v>7</v>
      </c>
      <c r="C105" s="64" t="s">
        <v>73</v>
      </c>
      <c r="D105" s="90" t="s">
        <v>137</v>
      </c>
      <c r="E105" s="90" t="s">
        <v>143</v>
      </c>
      <c r="F105" s="90" t="s">
        <v>7</v>
      </c>
      <c r="G105" s="91" t="s">
        <v>73</v>
      </c>
      <c r="H105" s="56">
        <v>100000</v>
      </c>
      <c r="I105" s="60">
        <v>97675.88</v>
      </c>
      <c r="J105" s="61">
        <f t="shared" si="5"/>
        <v>2324.12</v>
      </c>
      <c r="K105" s="38" t="str">
        <f t="shared" si="6"/>
        <v>00001060109999200000</v>
      </c>
      <c r="L105" s="31" t="s">
        <v>145</v>
      </c>
    </row>
    <row r="106" spans="1:12" ht="22.5">
      <c r="A106" s="62" t="s">
        <v>127</v>
      </c>
      <c r="B106" s="63" t="s">
        <v>7</v>
      </c>
      <c r="C106" s="64" t="s">
        <v>73</v>
      </c>
      <c r="D106" s="90" t="s">
        <v>137</v>
      </c>
      <c r="E106" s="90" t="s">
        <v>143</v>
      </c>
      <c r="F106" s="90" t="s">
        <v>128</v>
      </c>
      <c r="G106" s="91" t="s">
        <v>73</v>
      </c>
      <c r="H106" s="56">
        <v>100000</v>
      </c>
      <c r="I106" s="60">
        <v>97675.88</v>
      </c>
      <c r="J106" s="61">
        <f t="shared" si="5"/>
        <v>2324.12</v>
      </c>
      <c r="K106" s="38" t="str">
        <f t="shared" si="6"/>
        <v>00001060109999240000</v>
      </c>
      <c r="L106" s="31" t="s">
        <v>146</v>
      </c>
    </row>
    <row r="107" spans="1:12" ht="22.5">
      <c r="A107" s="62" t="s">
        <v>147</v>
      </c>
      <c r="B107" s="63" t="s">
        <v>7</v>
      </c>
      <c r="C107" s="64" t="s">
        <v>73</v>
      </c>
      <c r="D107" s="90" t="s">
        <v>137</v>
      </c>
      <c r="E107" s="90" t="s">
        <v>143</v>
      </c>
      <c r="F107" s="90" t="s">
        <v>149</v>
      </c>
      <c r="G107" s="91" t="s">
        <v>73</v>
      </c>
      <c r="H107" s="56">
        <v>97675.88</v>
      </c>
      <c r="I107" s="60">
        <v>97675.88</v>
      </c>
      <c r="J107" s="61">
        <f t="shared" si="5"/>
        <v>0</v>
      </c>
      <c r="K107" s="38" t="str">
        <f t="shared" si="6"/>
        <v>00001060109999242000</v>
      </c>
      <c r="L107" s="31" t="s">
        <v>148</v>
      </c>
    </row>
    <row r="108" spans="1:12">
      <c r="A108" s="62" t="s">
        <v>133</v>
      </c>
      <c r="B108" s="63" t="s">
        <v>7</v>
      </c>
      <c r="C108" s="64" t="s">
        <v>73</v>
      </c>
      <c r="D108" s="90" t="s">
        <v>137</v>
      </c>
      <c r="E108" s="90" t="s">
        <v>143</v>
      </c>
      <c r="F108" s="90" t="s">
        <v>149</v>
      </c>
      <c r="G108" s="91" t="s">
        <v>7</v>
      </c>
      <c r="H108" s="56">
        <v>17900</v>
      </c>
      <c r="I108" s="60">
        <v>17900</v>
      </c>
      <c r="J108" s="61">
        <f t="shared" si="5"/>
        <v>0</v>
      </c>
      <c r="K108" s="38" t="str">
        <f t="shared" si="6"/>
        <v>00001060109999242200</v>
      </c>
      <c r="L108" s="31" t="s">
        <v>150</v>
      </c>
    </row>
    <row r="109" spans="1:12">
      <c r="A109" s="62" t="s">
        <v>151</v>
      </c>
      <c r="B109" s="63" t="s">
        <v>7</v>
      </c>
      <c r="C109" s="64" t="s">
        <v>73</v>
      </c>
      <c r="D109" s="90" t="s">
        <v>137</v>
      </c>
      <c r="E109" s="90" t="s">
        <v>143</v>
      </c>
      <c r="F109" s="90" t="s">
        <v>149</v>
      </c>
      <c r="G109" s="91" t="s">
        <v>153</v>
      </c>
      <c r="H109" s="56">
        <v>17900</v>
      </c>
      <c r="I109" s="60">
        <v>17900</v>
      </c>
      <c r="J109" s="61">
        <f t="shared" si="5"/>
        <v>0</v>
      </c>
      <c r="K109" s="38" t="str">
        <f t="shared" si="6"/>
        <v>00001060109999242220</v>
      </c>
      <c r="L109" s="31" t="s">
        <v>152</v>
      </c>
    </row>
    <row r="110" spans="1:12" s="24" customFormat="1">
      <c r="A110" s="65" t="s">
        <v>154</v>
      </c>
      <c r="B110" s="66" t="s">
        <v>7</v>
      </c>
      <c r="C110" s="67" t="s">
        <v>73</v>
      </c>
      <c r="D110" s="92" t="s">
        <v>137</v>
      </c>
      <c r="E110" s="92" t="s">
        <v>143</v>
      </c>
      <c r="F110" s="92" t="s">
        <v>149</v>
      </c>
      <c r="G110" s="93" t="s">
        <v>155</v>
      </c>
      <c r="H110" s="68">
        <v>17900</v>
      </c>
      <c r="I110" s="69">
        <v>17900</v>
      </c>
      <c r="J110" s="70">
        <f t="shared" si="5"/>
        <v>0</v>
      </c>
      <c r="K110" s="38" t="str">
        <f t="shared" si="6"/>
        <v>00001060109999242226</v>
      </c>
      <c r="L110" s="23" t="str">
        <f>C110 &amp; D110 &amp;E110 &amp; F110 &amp; G110</f>
        <v>00001060109999242226</v>
      </c>
    </row>
    <row r="111" spans="1:12">
      <c r="A111" s="62" t="s">
        <v>156</v>
      </c>
      <c r="B111" s="63" t="s">
        <v>7</v>
      </c>
      <c r="C111" s="64" t="s">
        <v>73</v>
      </c>
      <c r="D111" s="90" t="s">
        <v>137</v>
      </c>
      <c r="E111" s="90" t="s">
        <v>143</v>
      </c>
      <c r="F111" s="90" t="s">
        <v>149</v>
      </c>
      <c r="G111" s="91" t="s">
        <v>158</v>
      </c>
      <c r="H111" s="56">
        <v>79775.88</v>
      </c>
      <c r="I111" s="60">
        <v>79775.88</v>
      </c>
      <c r="J111" s="61">
        <f t="shared" si="5"/>
        <v>0</v>
      </c>
      <c r="K111" s="38" t="str">
        <f t="shared" si="6"/>
        <v>00001060109999242300</v>
      </c>
      <c r="L111" s="31" t="s">
        <v>157</v>
      </c>
    </row>
    <row r="112" spans="1:12" s="24" customFormat="1">
      <c r="A112" s="65" t="s">
        <v>159</v>
      </c>
      <c r="B112" s="66" t="s">
        <v>7</v>
      </c>
      <c r="C112" s="67" t="s">
        <v>73</v>
      </c>
      <c r="D112" s="92" t="s">
        <v>137</v>
      </c>
      <c r="E112" s="92" t="s">
        <v>143</v>
      </c>
      <c r="F112" s="92" t="s">
        <v>149</v>
      </c>
      <c r="G112" s="93" t="s">
        <v>160</v>
      </c>
      <c r="H112" s="68">
        <v>79775.88</v>
      </c>
      <c r="I112" s="69">
        <v>79775.88</v>
      </c>
      <c r="J112" s="70">
        <f t="shared" si="5"/>
        <v>0</v>
      </c>
      <c r="K112" s="38" t="str">
        <f t="shared" si="6"/>
        <v>00001060109999242310</v>
      </c>
      <c r="L112" s="23" t="str">
        <f>C112 &amp; D112 &amp;E112 &amp; F112 &amp; G112</f>
        <v>00001060109999242310</v>
      </c>
    </row>
    <row r="113" spans="1:12" ht="22.5">
      <c r="A113" s="62" t="s">
        <v>131</v>
      </c>
      <c r="B113" s="63" t="s">
        <v>7</v>
      </c>
      <c r="C113" s="64" t="s">
        <v>73</v>
      </c>
      <c r="D113" s="90" t="s">
        <v>137</v>
      </c>
      <c r="E113" s="90" t="s">
        <v>143</v>
      </c>
      <c r="F113" s="90" t="s">
        <v>130</v>
      </c>
      <c r="G113" s="91" t="s">
        <v>73</v>
      </c>
      <c r="H113" s="56">
        <v>2324.12</v>
      </c>
      <c r="I113" s="60">
        <v>0</v>
      </c>
      <c r="J113" s="61">
        <f t="shared" si="5"/>
        <v>2324.12</v>
      </c>
      <c r="K113" s="38" t="str">
        <f t="shared" si="6"/>
        <v>00001060109999244000</v>
      </c>
      <c r="L113" s="31" t="s">
        <v>161</v>
      </c>
    </row>
    <row r="114" spans="1:12">
      <c r="A114" s="62" t="s">
        <v>133</v>
      </c>
      <c r="B114" s="63" t="s">
        <v>7</v>
      </c>
      <c r="C114" s="64" t="s">
        <v>73</v>
      </c>
      <c r="D114" s="90" t="s">
        <v>137</v>
      </c>
      <c r="E114" s="90" t="s">
        <v>143</v>
      </c>
      <c r="F114" s="90" t="s">
        <v>130</v>
      </c>
      <c r="G114" s="91" t="s">
        <v>7</v>
      </c>
      <c r="H114" s="56">
        <v>2324.12</v>
      </c>
      <c r="I114" s="60">
        <v>0</v>
      </c>
      <c r="J114" s="61">
        <f t="shared" si="5"/>
        <v>2324.12</v>
      </c>
      <c r="K114" s="38" t="str">
        <f t="shared" si="6"/>
        <v>00001060109999244200</v>
      </c>
      <c r="L114" s="31" t="s">
        <v>162</v>
      </c>
    </row>
    <row r="115" spans="1:12">
      <c r="A115" s="62" t="s">
        <v>151</v>
      </c>
      <c r="B115" s="63" t="s">
        <v>7</v>
      </c>
      <c r="C115" s="64" t="s">
        <v>73</v>
      </c>
      <c r="D115" s="90" t="s">
        <v>137</v>
      </c>
      <c r="E115" s="90" t="s">
        <v>143</v>
      </c>
      <c r="F115" s="90" t="s">
        <v>130</v>
      </c>
      <c r="G115" s="91" t="s">
        <v>153</v>
      </c>
      <c r="H115" s="56">
        <v>2324.12</v>
      </c>
      <c r="I115" s="60">
        <v>0</v>
      </c>
      <c r="J115" s="61">
        <f t="shared" si="5"/>
        <v>2324.12</v>
      </c>
      <c r="K115" s="38" t="str">
        <f t="shared" si="6"/>
        <v>00001060109999244220</v>
      </c>
      <c r="L115" s="31" t="s">
        <v>163</v>
      </c>
    </row>
    <row r="116" spans="1:12" s="24" customFormat="1">
      <c r="A116" s="65" t="s">
        <v>154</v>
      </c>
      <c r="B116" s="66" t="s">
        <v>7</v>
      </c>
      <c r="C116" s="67" t="s">
        <v>73</v>
      </c>
      <c r="D116" s="92" t="s">
        <v>137</v>
      </c>
      <c r="E116" s="92" t="s">
        <v>143</v>
      </c>
      <c r="F116" s="92" t="s">
        <v>130</v>
      </c>
      <c r="G116" s="93" t="s">
        <v>155</v>
      </c>
      <c r="H116" s="68">
        <v>2324.12</v>
      </c>
      <c r="I116" s="69">
        <v>0</v>
      </c>
      <c r="J116" s="70">
        <f t="shared" si="5"/>
        <v>2324.12</v>
      </c>
      <c r="K116" s="38" t="str">
        <f t="shared" si="6"/>
        <v>00001060109999244226</v>
      </c>
      <c r="L116" s="23" t="str">
        <f>C116 &amp; D116 &amp;E116 &amp; F116 &amp; G116</f>
        <v>00001060109999244226</v>
      </c>
    </row>
    <row r="117" spans="1:12">
      <c r="A117" s="62" t="s">
        <v>164</v>
      </c>
      <c r="B117" s="63" t="s">
        <v>7</v>
      </c>
      <c r="C117" s="64" t="s">
        <v>73</v>
      </c>
      <c r="D117" s="90" t="s">
        <v>165</v>
      </c>
      <c r="E117" s="90" t="s">
        <v>113</v>
      </c>
      <c r="F117" s="90" t="s">
        <v>73</v>
      </c>
      <c r="G117" s="91" t="s">
        <v>73</v>
      </c>
      <c r="H117" s="56">
        <v>1707520.35</v>
      </c>
      <c r="I117" s="60">
        <v>1700774.37</v>
      </c>
      <c r="J117" s="61">
        <f t="shared" si="5"/>
        <v>6745.98</v>
      </c>
      <c r="K117" s="38" t="str">
        <f t="shared" si="6"/>
        <v>00001130000000000000</v>
      </c>
      <c r="L117" s="31" t="s">
        <v>166</v>
      </c>
    </row>
    <row r="118" spans="1:12" ht="33.75">
      <c r="A118" s="62" t="s">
        <v>167</v>
      </c>
      <c r="B118" s="63" t="s">
        <v>7</v>
      </c>
      <c r="C118" s="64" t="s">
        <v>73</v>
      </c>
      <c r="D118" s="90" t="s">
        <v>165</v>
      </c>
      <c r="E118" s="90" t="s">
        <v>168</v>
      </c>
      <c r="F118" s="90" t="s">
        <v>73</v>
      </c>
      <c r="G118" s="91" t="s">
        <v>73</v>
      </c>
      <c r="H118" s="56">
        <v>1706520.35</v>
      </c>
      <c r="I118" s="60">
        <v>1699774.37</v>
      </c>
      <c r="J118" s="61">
        <f t="shared" si="5"/>
        <v>6745.98</v>
      </c>
      <c r="K118" s="38" t="str">
        <f t="shared" si="6"/>
        <v>00001130300000000000</v>
      </c>
      <c r="L118" s="31" t="s">
        <v>169</v>
      </c>
    </row>
    <row r="119" spans="1:12">
      <c r="A119" s="62" t="s">
        <v>144</v>
      </c>
      <c r="B119" s="63" t="s">
        <v>7</v>
      </c>
      <c r="C119" s="64" t="s">
        <v>73</v>
      </c>
      <c r="D119" s="90" t="s">
        <v>165</v>
      </c>
      <c r="E119" s="90" t="s">
        <v>170</v>
      </c>
      <c r="F119" s="90" t="s">
        <v>73</v>
      </c>
      <c r="G119" s="91" t="s">
        <v>73</v>
      </c>
      <c r="H119" s="56">
        <v>1706520.35</v>
      </c>
      <c r="I119" s="60">
        <v>1699774.37</v>
      </c>
      <c r="J119" s="61">
        <f t="shared" si="5"/>
        <v>6745.98</v>
      </c>
      <c r="K119" s="38" t="str">
        <f t="shared" si="6"/>
        <v>00001130309999000000</v>
      </c>
      <c r="L119" s="31" t="s">
        <v>171</v>
      </c>
    </row>
    <row r="120" spans="1:12" ht="22.5">
      <c r="A120" s="62" t="s">
        <v>125</v>
      </c>
      <c r="B120" s="63" t="s">
        <v>7</v>
      </c>
      <c r="C120" s="64" t="s">
        <v>73</v>
      </c>
      <c r="D120" s="90" t="s">
        <v>165</v>
      </c>
      <c r="E120" s="90" t="s">
        <v>170</v>
      </c>
      <c r="F120" s="90" t="s">
        <v>7</v>
      </c>
      <c r="G120" s="91" t="s">
        <v>73</v>
      </c>
      <c r="H120" s="56">
        <v>1706520.35</v>
      </c>
      <c r="I120" s="60">
        <v>1699774.37</v>
      </c>
      <c r="J120" s="61">
        <f t="shared" si="5"/>
        <v>6745.98</v>
      </c>
      <c r="K120" s="38" t="str">
        <f t="shared" si="6"/>
        <v>00001130309999200000</v>
      </c>
      <c r="L120" s="31" t="s">
        <v>172</v>
      </c>
    </row>
    <row r="121" spans="1:12" ht="22.5">
      <c r="A121" s="62" t="s">
        <v>127</v>
      </c>
      <c r="B121" s="63" t="s">
        <v>7</v>
      </c>
      <c r="C121" s="64" t="s">
        <v>73</v>
      </c>
      <c r="D121" s="90" t="s">
        <v>165</v>
      </c>
      <c r="E121" s="90" t="s">
        <v>170</v>
      </c>
      <c r="F121" s="90" t="s">
        <v>128</v>
      </c>
      <c r="G121" s="91" t="s">
        <v>73</v>
      </c>
      <c r="H121" s="56">
        <v>1706520.35</v>
      </c>
      <c r="I121" s="60">
        <v>1699774.37</v>
      </c>
      <c r="J121" s="61">
        <f t="shared" si="5"/>
        <v>6745.98</v>
      </c>
      <c r="K121" s="38" t="str">
        <f t="shared" si="6"/>
        <v>00001130309999240000</v>
      </c>
      <c r="L121" s="31" t="s">
        <v>173</v>
      </c>
    </row>
    <row r="122" spans="1:12" ht="22.5">
      <c r="A122" s="62" t="s">
        <v>131</v>
      </c>
      <c r="B122" s="63" t="s">
        <v>7</v>
      </c>
      <c r="C122" s="64" t="s">
        <v>73</v>
      </c>
      <c r="D122" s="90" t="s">
        <v>165</v>
      </c>
      <c r="E122" s="90" t="s">
        <v>170</v>
      </c>
      <c r="F122" s="90" t="s">
        <v>130</v>
      </c>
      <c r="G122" s="91" t="s">
        <v>73</v>
      </c>
      <c r="H122" s="56">
        <v>1706520.35</v>
      </c>
      <c r="I122" s="60">
        <v>1699774.37</v>
      </c>
      <c r="J122" s="61">
        <f t="shared" si="5"/>
        <v>6745.98</v>
      </c>
      <c r="K122" s="38" t="str">
        <f t="shared" si="6"/>
        <v>00001130309999244000</v>
      </c>
      <c r="L122" s="31" t="s">
        <v>174</v>
      </c>
    </row>
    <row r="123" spans="1:12">
      <c r="A123" s="62" t="s">
        <v>133</v>
      </c>
      <c r="B123" s="63" t="s">
        <v>7</v>
      </c>
      <c r="C123" s="64" t="s">
        <v>73</v>
      </c>
      <c r="D123" s="90" t="s">
        <v>165</v>
      </c>
      <c r="E123" s="90" t="s">
        <v>170</v>
      </c>
      <c r="F123" s="90" t="s">
        <v>130</v>
      </c>
      <c r="G123" s="91" t="s">
        <v>7</v>
      </c>
      <c r="H123" s="56">
        <v>1653271.35</v>
      </c>
      <c r="I123" s="60">
        <v>1646525.37</v>
      </c>
      <c r="J123" s="61">
        <f t="shared" si="5"/>
        <v>6745.98</v>
      </c>
      <c r="K123" s="38" t="str">
        <f t="shared" si="6"/>
        <v>00001130309999244200</v>
      </c>
      <c r="L123" s="31" t="s">
        <v>175</v>
      </c>
    </row>
    <row r="124" spans="1:12">
      <c r="A124" s="62" t="s">
        <v>151</v>
      </c>
      <c r="B124" s="63" t="s">
        <v>7</v>
      </c>
      <c r="C124" s="64" t="s">
        <v>73</v>
      </c>
      <c r="D124" s="90" t="s">
        <v>165</v>
      </c>
      <c r="E124" s="90" t="s">
        <v>170</v>
      </c>
      <c r="F124" s="90" t="s">
        <v>130</v>
      </c>
      <c r="G124" s="91" t="s">
        <v>153</v>
      </c>
      <c r="H124" s="56">
        <v>1653271.35</v>
      </c>
      <c r="I124" s="60">
        <v>1646525.37</v>
      </c>
      <c r="J124" s="61">
        <f t="shared" si="5"/>
        <v>6745.98</v>
      </c>
      <c r="K124" s="38" t="str">
        <f t="shared" si="6"/>
        <v>00001130309999244220</v>
      </c>
      <c r="L124" s="31" t="s">
        <v>176</v>
      </c>
    </row>
    <row r="125" spans="1:12" s="24" customFormat="1">
      <c r="A125" s="65" t="s">
        <v>154</v>
      </c>
      <c r="B125" s="66" t="s">
        <v>7</v>
      </c>
      <c r="C125" s="67" t="s">
        <v>73</v>
      </c>
      <c r="D125" s="92" t="s">
        <v>165</v>
      </c>
      <c r="E125" s="92" t="s">
        <v>170</v>
      </c>
      <c r="F125" s="92" t="s">
        <v>130</v>
      </c>
      <c r="G125" s="93" t="s">
        <v>155</v>
      </c>
      <c r="H125" s="68">
        <v>1653271.35</v>
      </c>
      <c r="I125" s="69">
        <v>1646525.37</v>
      </c>
      <c r="J125" s="70">
        <f t="shared" si="5"/>
        <v>6745.98</v>
      </c>
      <c r="K125" s="38" t="str">
        <f t="shared" si="6"/>
        <v>00001130309999244226</v>
      </c>
      <c r="L125" s="23" t="str">
        <f>C125 &amp; D125 &amp;E125 &amp; F125 &amp; G125</f>
        <v>00001130309999244226</v>
      </c>
    </row>
    <row r="126" spans="1:12">
      <c r="A126" s="62" t="s">
        <v>156</v>
      </c>
      <c r="B126" s="63" t="s">
        <v>7</v>
      </c>
      <c r="C126" s="64" t="s">
        <v>73</v>
      </c>
      <c r="D126" s="90" t="s">
        <v>165</v>
      </c>
      <c r="E126" s="90" t="s">
        <v>170</v>
      </c>
      <c r="F126" s="90" t="s">
        <v>130</v>
      </c>
      <c r="G126" s="91" t="s">
        <v>158</v>
      </c>
      <c r="H126" s="56">
        <v>53249</v>
      </c>
      <c r="I126" s="60">
        <v>53249</v>
      </c>
      <c r="J126" s="61">
        <f t="shared" si="5"/>
        <v>0</v>
      </c>
      <c r="K126" s="38" t="str">
        <f t="shared" si="6"/>
        <v>00001130309999244300</v>
      </c>
      <c r="L126" s="31" t="s">
        <v>177</v>
      </c>
    </row>
    <row r="127" spans="1:12" s="24" customFormat="1">
      <c r="A127" s="65" t="s">
        <v>179</v>
      </c>
      <c r="B127" s="66" t="s">
        <v>7</v>
      </c>
      <c r="C127" s="67" t="s">
        <v>73</v>
      </c>
      <c r="D127" s="92" t="s">
        <v>165</v>
      </c>
      <c r="E127" s="92" t="s">
        <v>170</v>
      </c>
      <c r="F127" s="92" t="s">
        <v>130</v>
      </c>
      <c r="G127" s="93" t="s">
        <v>178</v>
      </c>
      <c r="H127" s="68">
        <v>53249</v>
      </c>
      <c r="I127" s="69">
        <v>53249</v>
      </c>
      <c r="J127" s="70">
        <f t="shared" si="5"/>
        <v>0</v>
      </c>
      <c r="K127" s="38" t="str">
        <f t="shared" si="6"/>
        <v>00001130309999244340</v>
      </c>
      <c r="L127" s="23" t="str">
        <f>C127 &amp; D127 &amp;E127 &amp; F127 &amp; G127</f>
        <v>00001130309999244340</v>
      </c>
    </row>
    <row r="128" spans="1:12">
      <c r="A128" s="62" t="s">
        <v>120</v>
      </c>
      <c r="B128" s="63" t="s">
        <v>7</v>
      </c>
      <c r="C128" s="64" t="s">
        <v>73</v>
      </c>
      <c r="D128" s="90" t="s">
        <v>165</v>
      </c>
      <c r="E128" s="90" t="s">
        <v>181</v>
      </c>
      <c r="F128" s="90" t="s">
        <v>73</v>
      </c>
      <c r="G128" s="91" t="s">
        <v>73</v>
      </c>
      <c r="H128" s="56">
        <v>1000</v>
      </c>
      <c r="I128" s="60">
        <v>1000</v>
      </c>
      <c r="J128" s="61">
        <f t="shared" si="5"/>
        <v>0</v>
      </c>
      <c r="K128" s="38" t="str">
        <f t="shared" si="6"/>
        <v>00001137110000000000</v>
      </c>
      <c r="L128" s="31" t="s">
        <v>180</v>
      </c>
    </row>
    <row r="129" spans="1:12" ht="56.25">
      <c r="A129" s="62" t="s">
        <v>183</v>
      </c>
      <c r="B129" s="63" t="s">
        <v>7</v>
      </c>
      <c r="C129" s="64" t="s">
        <v>73</v>
      </c>
      <c r="D129" s="90" t="s">
        <v>165</v>
      </c>
      <c r="E129" s="90" t="s">
        <v>184</v>
      </c>
      <c r="F129" s="90" t="s">
        <v>73</v>
      </c>
      <c r="G129" s="91" t="s">
        <v>73</v>
      </c>
      <c r="H129" s="56">
        <v>1000</v>
      </c>
      <c r="I129" s="60">
        <v>1000</v>
      </c>
      <c r="J129" s="61">
        <f t="shared" si="5"/>
        <v>0</v>
      </c>
      <c r="K129" s="38" t="str">
        <f t="shared" si="6"/>
        <v>00001137117065000000</v>
      </c>
      <c r="L129" s="31" t="s">
        <v>182</v>
      </c>
    </row>
    <row r="130" spans="1:12" ht="22.5">
      <c r="A130" s="62" t="s">
        <v>125</v>
      </c>
      <c r="B130" s="63" t="s">
        <v>7</v>
      </c>
      <c r="C130" s="64" t="s">
        <v>73</v>
      </c>
      <c r="D130" s="90" t="s">
        <v>165</v>
      </c>
      <c r="E130" s="90" t="s">
        <v>184</v>
      </c>
      <c r="F130" s="90" t="s">
        <v>7</v>
      </c>
      <c r="G130" s="91" t="s">
        <v>73</v>
      </c>
      <c r="H130" s="56">
        <v>1000</v>
      </c>
      <c r="I130" s="60">
        <v>1000</v>
      </c>
      <c r="J130" s="61">
        <f t="shared" si="5"/>
        <v>0</v>
      </c>
      <c r="K130" s="38" t="str">
        <f t="shared" si="6"/>
        <v>00001137117065200000</v>
      </c>
      <c r="L130" s="31" t="s">
        <v>185</v>
      </c>
    </row>
    <row r="131" spans="1:12" ht="22.5">
      <c r="A131" s="62" t="s">
        <v>127</v>
      </c>
      <c r="B131" s="63" t="s">
        <v>7</v>
      </c>
      <c r="C131" s="64" t="s">
        <v>73</v>
      </c>
      <c r="D131" s="90" t="s">
        <v>165</v>
      </c>
      <c r="E131" s="90" t="s">
        <v>184</v>
      </c>
      <c r="F131" s="90" t="s">
        <v>128</v>
      </c>
      <c r="G131" s="91" t="s">
        <v>73</v>
      </c>
      <c r="H131" s="56">
        <v>1000</v>
      </c>
      <c r="I131" s="60">
        <v>1000</v>
      </c>
      <c r="J131" s="61">
        <f t="shared" si="5"/>
        <v>0</v>
      </c>
      <c r="K131" s="38" t="str">
        <f t="shared" si="6"/>
        <v>00001137117065240000</v>
      </c>
      <c r="L131" s="31" t="s">
        <v>186</v>
      </c>
    </row>
    <row r="132" spans="1:12" ht="22.5">
      <c r="A132" s="62" t="s">
        <v>131</v>
      </c>
      <c r="B132" s="63" t="s">
        <v>7</v>
      </c>
      <c r="C132" s="64" t="s">
        <v>73</v>
      </c>
      <c r="D132" s="90" t="s">
        <v>165</v>
      </c>
      <c r="E132" s="90" t="s">
        <v>184</v>
      </c>
      <c r="F132" s="90" t="s">
        <v>130</v>
      </c>
      <c r="G132" s="91" t="s">
        <v>73</v>
      </c>
      <c r="H132" s="56">
        <v>1000</v>
      </c>
      <c r="I132" s="60">
        <v>1000</v>
      </c>
      <c r="J132" s="61">
        <f t="shared" si="5"/>
        <v>0</v>
      </c>
      <c r="K132" s="38" t="str">
        <f t="shared" si="6"/>
        <v>00001137117065244000</v>
      </c>
      <c r="L132" s="31" t="s">
        <v>187</v>
      </c>
    </row>
    <row r="133" spans="1:12">
      <c r="A133" s="62" t="s">
        <v>156</v>
      </c>
      <c r="B133" s="63" t="s">
        <v>7</v>
      </c>
      <c r="C133" s="64" t="s">
        <v>73</v>
      </c>
      <c r="D133" s="90" t="s">
        <v>165</v>
      </c>
      <c r="E133" s="90" t="s">
        <v>184</v>
      </c>
      <c r="F133" s="90" t="s">
        <v>130</v>
      </c>
      <c r="G133" s="91" t="s">
        <v>158</v>
      </c>
      <c r="H133" s="56">
        <v>1000</v>
      </c>
      <c r="I133" s="60">
        <v>1000</v>
      </c>
      <c r="J133" s="61">
        <f t="shared" si="5"/>
        <v>0</v>
      </c>
      <c r="K133" s="38" t="str">
        <f t="shared" si="6"/>
        <v>00001137117065244300</v>
      </c>
      <c r="L133" s="31" t="s">
        <v>188</v>
      </c>
    </row>
    <row r="134" spans="1:12" s="24" customFormat="1">
      <c r="A134" s="65" t="s">
        <v>179</v>
      </c>
      <c r="B134" s="66" t="s">
        <v>7</v>
      </c>
      <c r="C134" s="67" t="s">
        <v>73</v>
      </c>
      <c r="D134" s="92" t="s">
        <v>165</v>
      </c>
      <c r="E134" s="92" t="s">
        <v>184</v>
      </c>
      <c r="F134" s="92" t="s">
        <v>130</v>
      </c>
      <c r="G134" s="93" t="s">
        <v>178</v>
      </c>
      <c r="H134" s="68">
        <v>1000</v>
      </c>
      <c r="I134" s="69">
        <v>1000</v>
      </c>
      <c r="J134" s="70">
        <f t="shared" si="5"/>
        <v>0</v>
      </c>
      <c r="K134" s="38" t="str">
        <f t="shared" si="6"/>
        <v>00001137117065244340</v>
      </c>
      <c r="L134" s="23" t="str">
        <f>C134 &amp; D134 &amp;E134 &amp; F134 &amp; G134</f>
        <v>00001137117065244340</v>
      </c>
    </row>
    <row r="135" spans="1:12">
      <c r="A135" s="62" t="s">
        <v>189</v>
      </c>
      <c r="B135" s="63" t="s">
        <v>7</v>
      </c>
      <c r="C135" s="64" t="s">
        <v>73</v>
      </c>
      <c r="D135" s="90" t="s">
        <v>191</v>
      </c>
      <c r="E135" s="90" t="s">
        <v>113</v>
      </c>
      <c r="F135" s="90" t="s">
        <v>73</v>
      </c>
      <c r="G135" s="91" t="s">
        <v>73</v>
      </c>
      <c r="H135" s="56">
        <v>569000</v>
      </c>
      <c r="I135" s="60">
        <v>569000</v>
      </c>
      <c r="J135" s="61">
        <f t="shared" si="5"/>
        <v>0</v>
      </c>
      <c r="K135" s="38" t="str">
        <f t="shared" si="6"/>
        <v>00002000000000000000</v>
      </c>
      <c r="L135" s="31" t="s">
        <v>190</v>
      </c>
    </row>
    <row r="136" spans="1:12">
      <c r="A136" s="62" t="s">
        <v>192</v>
      </c>
      <c r="B136" s="63" t="s">
        <v>7</v>
      </c>
      <c r="C136" s="64" t="s">
        <v>73</v>
      </c>
      <c r="D136" s="90" t="s">
        <v>194</v>
      </c>
      <c r="E136" s="90" t="s">
        <v>113</v>
      </c>
      <c r="F136" s="90" t="s">
        <v>73</v>
      </c>
      <c r="G136" s="91" t="s">
        <v>73</v>
      </c>
      <c r="H136" s="56">
        <v>569000</v>
      </c>
      <c r="I136" s="60">
        <v>569000</v>
      </c>
      <c r="J136" s="61">
        <f t="shared" si="5"/>
        <v>0</v>
      </c>
      <c r="K136" s="38" t="str">
        <f t="shared" si="6"/>
        <v>00002030000000000000</v>
      </c>
      <c r="L136" s="31" t="s">
        <v>193</v>
      </c>
    </row>
    <row r="137" spans="1:12">
      <c r="A137" s="62" t="s">
        <v>120</v>
      </c>
      <c r="B137" s="63" t="s">
        <v>7</v>
      </c>
      <c r="C137" s="64" t="s">
        <v>73</v>
      </c>
      <c r="D137" s="90" t="s">
        <v>194</v>
      </c>
      <c r="E137" s="90" t="s">
        <v>196</v>
      </c>
      <c r="F137" s="90" t="s">
        <v>73</v>
      </c>
      <c r="G137" s="91" t="s">
        <v>73</v>
      </c>
      <c r="H137" s="56">
        <v>569000</v>
      </c>
      <c r="I137" s="60">
        <v>569000</v>
      </c>
      <c r="J137" s="61">
        <f t="shared" si="5"/>
        <v>0</v>
      </c>
      <c r="K137" s="38" t="str">
        <f t="shared" si="6"/>
        <v>00002037120000000000</v>
      </c>
      <c r="L137" s="31" t="s">
        <v>195</v>
      </c>
    </row>
    <row r="138" spans="1:12" ht="45">
      <c r="A138" s="62" t="s">
        <v>198</v>
      </c>
      <c r="B138" s="63" t="s">
        <v>7</v>
      </c>
      <c r="C138" s="64" t="s">
        <v>73</v>
      </c>
      <c r="D138" s="90" t="s">
        <v>194</v>
      </c>
      <c r="E138" s="90" t="s">
        <v>199</v>
      </c>
      <c r="F138" s="90" t="s">
        <v>73</v>
      </c>
      <c r="G138" s="91" t="s">
        <v>73</v>
      </c>
      <c r="H138" s="56">
        <v>569000</v>
      </c>
      <c r="I138" s="60">
        <v>569000</v>
      </c>
      <c r="J138" s="61">
        <f t="shared" si="5"/>
        <v>0</v>
      </c>
      <c r="K138" s="38" t="str">
        <f t="shared" si="6"/>
        <v>00002037125118000000</v>
      </c>
      <c r="L138" s="31" t="s">
        <v>197</v>
      </c>
    </row>
    <row r="139" spans="1:12" ht="56.25">
      <c r="A139" s="62" t="s">
        <v>201</v>
      </c>
      <c r="B139" s="63" t="s">
        <v>7</v>
      </c>
      <c r="C139" s="64" t="s">
        <v>73</v>
      </c>
      <c r="D139" s="90" t="s">
        <v>194</v>
      </c>
      <c r="E139" s="90" t="s">
        <v>199</v>
      </c>
      <c r="F139" s="90" t="s">
        <v>202</v>
      </c>
      <c r="G139" s="91" t="s">
        <v>73</v>
      </c>
      <c r="H139" s="56">
        <v>515399.56</v>
      </c>
      <c r="I139" s="60">
        <v>515399.56</v>
      </c>
      <c r="J139" s="61">
        <f t="shared" si="5"/>
        <v>0</v>
      </c>
      <c r="K139" s="38" t="str">
        <f t="shared" si="6"/>
        <v>00002037125118100000</v>
      </c>
      <c r="L139" s="31" t="s">
        <v>200</v>
      </c>
    </row>
    <row r="140" spans="1:12" ht="22.5">
      <c r="A140" s="62" t="s">
        <v>205</v>
      </c>
      <c r="B140" s="63" t="s">
        <v>7</v>
      </c>
      <c r="C140" s="64" t="s">
        <v>73</v>
      </c>
      <c r="D140" s="90" t="s">
        <v>194</v>
      </c>
      <c r="E140" s="90" t="s">
        <v>199</v>
      </c>
      <c r="F140" s="90" t="s">
        <v>203</v>
      </c>
      <c r="G140" s="91" t="s">
        <v>73</v>
      </c>
      <c r="H140" s="56">
        <v>515399.56</v>
      </c>
      <c r="I140" s="60">
        <v>515399.56</v>
      </c>
      <c r="J140" s="61">
        <f t="shared" si="5"/>
        <v>0</v>
      </c>
      <c r="K140" s="38" t="str">
        <f t="shared" si="6"/>
        <v>00002037125118120000</v>
      </c>
      <c r="L140" s="31" t="s">
        <v>204</v>
      </c>
    </row>
    <row r="141" spans="1:12" ht="33.75">
      <c r="A141" s="62" t="s">
        <v>206</v>
      </c>
      <c r="B141" s="63" t="s">
        <v>7</v>
      </c>
      <c r="C141" s="64" t="s">
        <v>73</v>
      </c>
      <c r="D141" s="90" t="s">
        <v>194</v>
      </c>
      <c r="E141" s="90" t="s">
        <v>199</v>
      </c>
      <c r="F141" s="90" t="s">
        <v>208</v>
      </c>
      <c r="G141" s="91" t="s">
        <v>73</v>
      </c>
      <c r="H141" s="56">
        <v>515399.56</v>
      </c>
      <c r="I141" s="60">
        <v>515399.56</v>
      </c>
      <c r="J141" s="61">
        <f t="shared" si="5"/>
        <v>0</v>
      </c>
      <c r="K141" s="38" t="str">
        <f t="shared" si="6"/>
        <v>00002037125118121000</v>
      </c>
      <c r="L141" s="31" t="s">
        <v>207</v>
      </c>
    </row>
    <row r="142" spans="1:12">
      <c r="A142" s="62" t="s">
        <v>133</v>
      </c>
      <c r="B142" s="63" t="s">
        <v>7</v>
      </c>
      <c r="C142" s="64" t="s">
        <v>73</v>
      </c>
      <c r="D142" s="90" t="s">
        <v>194</v>
      </c>
      <c r="E142" s="90" t="s">
        <v>199</v>
      </c>
      <c r="F142" s="90" t="s">
        <v>208</v>
      </c>
      <c r="G142" s="91" t="s">
        <v>7</v>
      </c>
      <c r="H142" s="56">
        <v>515399.56</v>
      </c>
      <c r="I142" s="60">
        <v>515399.56</v>
      </c>
      <c r="J142" s="61">
        <f t="shared" si="5"/>
        <v>0</v>
      </c>
      <c r="K142" s="38" t="str">
        <f t="shared" si="6"/>
        <v>00002037125118121200</v>
      </c>
      <c r="L142" s="31" t="s">
        <v>209</v>
      </c>
    </row>
    <row r="143" spans="1:12">
      <c r="A143" s="62" t="s">
        <v>212</v>
      </c>
      <c r="B143" s="63" t="s">
        <v>7</v>
      </c>
      <c r="C143" s="64" t="s">
        <v>73</v>
      </c>
      <c r="D143" s="90" t="s">
        <v>194</v>
      </c>
      <c r="E143" s="90" t="s">
        <v>199</v>
      </c>
      <c r="F143" s="90" t="s">
        <v>208</v>
      </c>
      <c r="G143" s="91" t="s">
        <v>211</v>
      </c>
      <c r="H143" s="56">
        <v>515399.56</v>
      </c>
      <c r="I143" s="60">
        <v>515399.56</v>
      </c>
      <c r="J143" s="61">
        <f t="shared" si="5"/>
        <v>0</v>
      </c>
      <c r="K143" s="38" t="str">
        <f t="shared" si="6"/>
        <v>00002037125118121210</v>
      </c>
      <c r="L143" s="31" t="s">
        <v>210</v>
      </c>
    </row>
    <row r="144" spans="1:12" s="24" customFormat="1">
      <c r="A144" s="65" t="s">
        <v>214</v>
      </c>
      <c r="B144" s="66" t="s">
        <v>7</v>
      </c>
      <c r="C144" s="67" t="s">
        <v>73</v>
      </c>
      <c r="D144" s="92" t="s">
        <v>194</v>
      </c>
      <c r="E144" s="92" t="s">
        <v>199</v>
      </c>
      <c r="F144" s="92" t="s">
        <v>208</v>
      </c>
      <c r="G144" s="93" t="s">
        <v>213</v>
      </c>
      <c r="H144" s="68">
        <v>397707.81</v>
      </c>
      <c r="I144" s="69">
        <v>397707.81</v>
      </c>
      <c r="J144" s="70">
        <f t="shared" si="5"/>
        <v>0</v>
      </c>
      <c r="K144" s="38" t="str">
        <f t="shared" si="6"/>
        <v>00002037125118121211</v>
      </c>
      <c r="L144" s="23" t="str">
        <f>C144 &amp; D144 &amp;E144 &amp; F144 &amp; G144</f>
        <v>00002037125118121211</v>
      </c>
    </row>
    <row r="145" spans="1:12" s="24" customFormat="1">
      <c r="A145" s="65" t="s">
        <v>216</v>
      </c>
      <c r="B145" s="66" t="s">
        <v>7</v>
      </c>
      <c r="C145" s="67" t="s">
        <v>73</v>
      </c>
      <c r="D145" s="92" t="s">
        <v>194</v>
      </c>
      <c r="E145" s="92" t="s">
        <v>199</v>
      </c>
      <c r="F145" s="92" t="s">
        <v>208</v>
      </c>
      <c r="G145" s="93" t="s">
        <v>215</v>
      </c>
      <c r="H145" s="68">
        <v>117691.75</v>
      </c>
      <c r="I145" s="69">
        <v>117691.75</v>
      </c>
      <c r="J145" s="70">
        <f t="shared" si="5"/>
        <v>0</v>
      </c>
      <c r="K145" s="38" t="str">
        <f t="shared" si="6"/>
        <v>00002037125118121213</v>
      </c>
      <c r="L145" s="23" t="str">
        <f>C145 &amp; D145 &amp;E145 &amp; F145 &amp; G145</f>
        <v>00002037125118121213</v>
      </c>
    </row>
    <row r="146" spans="1:12" ht="22.5">
      <c r="A146" s="62" t="s">
        <v>125</v>
      </c>
      <c r="B146" s="63" t="s">
        <v>7</v>
      </c>
      <c r="C146" s="64" t="s">
        <v>73</v>
      </c>
      <c r="D146" s="90" t="s">
        <v>194</v>
      </c>
      <c r="E146" s="90" t="s">
        <v>199</v>
      </c>
      <c r="F146" s="90" t="s">
        <v>7</v>
      </c>
      <c r="G146" s="91" t="s">
        <v>73</v>
      </c>
      <c r="H146" s="56">
        <v>53600.44</v>
      </c>
      <c r="I146" s="60">
        <v>53600.44</v>
      </c>
      <c r="J146" s="61">
        <f t="shared" si="5"/>
        <v>0</v>
      </c>
      <c r="K146" s="38" t="str">
        <f t="shared" si="6"/>
        <v>00002037125118200000</v>
      </c>
      <c r="L146" s="31" t="s">
        <v>217</v>
      </c>
    </row>
    <row r="147" spans="1:12" ht="22.5">
      <c r="A147" s="62" t="s">
        <v>127</v>
      </c>
      <c r="B147" s="63" t="s">
        <v>7</v>
      </c>
      <c r="C147" s="64" t="s">
        <v>73</v>
      </c>
      <c r="D147" s="90" t="s">
        <v>194</v>
      </c>
      <c r="E147" s="90" t="s">
        <v>199</v>
      </c>
      <c r="F147" s="90" t="s">
        <v>128</v>
      </c>
      <c r="G147" s="91" t="s">
        <v>73</v>
      </c>
      <c r="H147" s="56">
        <v>53600.44</v>
      </c>
      <c r="I147" s="60">
        <v>53600.44</v>
      </c>
      <c r="J147" s="61">
        <f t="shared" si="5"/>
        <v>0</v>
      </c>
      <c r="K147" s="38" t="str">
        <f t="shared" si="6"/>
        <v>00002037125118240000</v>
      </c>
      <c r="L147" s="31" t="s">
        <v>218</v>
      </c>
    </row>
    <row r="148" spans="1:12" ht="22.5">
      <c r="A148" s="62" t="s">
        <v>147</v>
      </c>
      <c r="B148" s="63" t="s">
        <v>7</v>
      </c>
      <c r="C148" s="64" t="s">
        <v>73</v>
      </c>
      <c r="D148" s="90" t="s">
        <v>194</v>
      </c>
      <c r="E148" s="90" t="s">
        <v>199</v>
      </c>
      <c r="F148" s="90" t="s">
        <v>149</v>
      </c>
      <c r="G148" s="91" t="s">
        <v>73</v>
      </c>
      <c r="H148" s="56">
        <v>14413.01</v>
      </c>
      <c r="I148" s="60">
        <v>14413.01</v>
      </c>
      <c r="J148" s="61">
        <f t="shared" si="5"/>
        <v>0</v>
      </c>
      <c r="K148" s="38" t="str">
        <f t="shared" si="6"/>
        <v>00002037125118242000</v>
      </c>
      <c r="L148" s="31" t="s">
        <v>219</v>
      </c>
    </row>
    <row r="149" spans="1:12">
      <c r="A149" s="62" t="s">
        <v>133</v>
      </c>
      <c r="B149" s="63" t="s">
        <v>7</v>
      </c>
      <c r="C149" s="64" t="s">
        <v>73</v>
      </c>
      <c r="D149" s="90" t="s">
        <v>194</v>
      </c>
      <c r="E149" s="90" t="s">
        <v>199</v>
      </c>
      <c r="F149" s="90" t="s">
        <v>149</v>
      </c>
      <c r="G149" s="91" t="s">
        <v>7</v>
      </c>
      <c r="H149" s="56">
        <v>14413.01</v>
      </c>
      <c r="I149" s="60">
        <v>14413.01</v>
      </c>
      <c r="J149" s="61">
        <f t="shared" si="5"/>
        <v>0</v>
      </c>
      <c r="K149" s="38" t="str">
        <f t="shared" si="6"/>
        <v>00002037125118242200</v>
      </c>
      <c r="L149" s="31" t="s">
        <v>220</v>
      </c>
    </row>
    <row r="150" spans="1:12">
      <c r="A150" s="62" t="s">
        <v>151</v>
      </c>
      <c r="B150" s="63" t="s">
        <v>7</v>
      </c>
      <c r="C150" s="64" t="s">
        <v>73</v>
      </c>
      <c r="D150" s="90" t="s">
        <v>194</v>
      </c>
      <c r="E150" s="90" t="s">
        <v>199</v>
      </c>
      <c r="F150" s="90" t="s">
        <v>149</v>
      </c>
      <c r="G150" s="91" t="s">
        <v>153</v>
      </c>
      <c r="H150" s="56">
        <v>14413.01</v>
      </c>
      <c r="I150" s="60">
        <v>14413.01</v>
      </c>
      <c r="J150" s="61">
        <f t="shared" si="5"/>
        <v>0</v>
      </c>
      <c r="K150" s="38" t="str">
        <f t="shared" si="6"/>
        <v>00002037125118242220</v>
      </c>
      <c r="L150" s="31" t="s">
        <v>221</v>
      </c>
    </row>
    <row r="151" spans="1:12" s="24" customFormat="1">
      <c r="A151" s="65" t="s">
        <v>223</v>
      </c>
      <c r="B151" s="66" t="s">
        <v>7</v>
      </c>
      <c r="C151" s="67" t="s">
        <v>73</v>
      </c>
      <c r="D151" s="92" t="s">
        <v>194</v>
      </c>
      <c r="E151" s="92" t="s">
        <v>199</v>
      </c>
      <c r="F151" s="92" t="s">
        <v>149</v>
      </c>
      <c r="G151" s="93" t="s">
        <v>222</v>
      </c>
      <c r="H151" s="68">
        <v>14413.01</v>
      </c>
      <c r="I151" s="69">
        <v>14413.01</v>
      </c>
      <c r="J151" s="70">
        <f t="shared" si="5"/>
        <v>0</v>
      </c>
      <c r="K151" s="38" t="str">
        <f t="shared" si="6"/>
        <v>00002037125118242221</v>
      </c>
      <c r="L151" s="23" t="str">
        <f>C151 &amp; D151 &amp;E151 &amp; F151 &amp; G151</f>
        <v>00002037125118242221</v>
      </c>
    </row>
    <row r="152" spans="1:12" ht="22.5">
      <c r="A152" s="62" t="s">
        <v>131</v>
      </c>
      <c r="B152" s="63" t="s">
        <v>7</v>
      </c>
      <c r="C152" s="64" t="s">
        <v>73</v>
      </c>
      <c r="D152" s="90" t="s">
        <v>194</v>
      </c>
      <c r="E152" s="90" t="s">
        <v>199</v>
      </c>
      <c r="F152" s="90" t="s">
        <v>130</v>
      </c>
      <c r="G152" s="91" t="s">
        <v>73</v>
      </c>
      <c r="H152" s="56">
        <v>39187.43</v>
      </c>
      <c r="I152" s="60">
        <v>39187.43</v>
      </c>
      <c r="J152" s="61">
        <f t="shared" si="5"/>
        <v>0</v>
      </c>
      <c r="K152" s="38" t="str">
        <f t="shared" si="6"/>
        <v>00002037125118244000</v>
      </c>
      <c r="L152" s="31" t="s">
        <v>224</v>
      </c>
    </row>
    <row r="153" spans="1:12">
      <c r="A153" s="62" t="s">
        <v>133</v>
      </c>
      <c r="B153" s="63" t="s">
        <v>7</v>
      </c>
      <c r="C153" s="64" t="s">
        <v>73</v>
      </c>
      <c r="D153" s="90" t="s">
        <v>194</v>
      </c>
      <c r="E153" s="90" t="s">
        <v>199</v>
      </c>
      <c r="F153" s="90" t="s">
        <v>130</v>
      </c>
      <c r="G153" s="91" t="s">
        <v>7</v>
      </c>
      <c r="H153" s="56">
        <v>36028.800000000003</v>
      </c>
      <c r="I153" s="60">
        <v>36028.800000000003</v>
      </c>
      <c r="J153" s="61">
        <f t="shared" si="5"/>
        <v>0</v>
      </c>
      <c r="K153" s="38" t="str">
        <f t="shared" si="6"/>
        <v>00002037125118244200</v>
      </c>
      <c r="L153" s="31" t="s">
        <v>225</v>
      </c>
    </row>
    <row r="154" spans="1:12">
      <c r="A154" s="62" t="s">
        <v>151</v>
      </c>
      <c r="B154" s="63" t="s">
        <v>7</v>
      </c>
      <c r="C154" s="64" t="s">
        <v>73</v>
      </c>
      <c r="D154" s="90" t="s">
        <v>194</v>
      </c>
      <c r="E154" s="90" t="s">
        <v>199</v>
      </c>
      <c r="F154" s="90" t="s">
        <v>130</v>
      </c>
      <c r="G154" s="91" t="s">
        <v>153</v>
      </c>
      <c r="H154" s="56">
        <v>36028.800000000003</v>
      </c>
      <c r="I154" s="60">
        <v>36028.800000000003</v>
      </c>
      <c r="J154" s="61">
        <f t="shared" si="5"/>
        <v>0</v>
      </c>
      <c r="K154" s="38" t="str">
        <f t="shared" si="6"/>
        <v>00002037125118244220</v>
      </c>
      <c r="L154" s="31" t="s">
        <v>226</v>
      </c>
    </row>
    <row r="155" spans="1:12" s="24" customFormat="1">
      <c r="A155" s="65" t="s">
        <v>228</v>
      </c>
      <c r="B155" s="66" t="s">
        <v>7</v>
      </c>
      <c r="C155" s="67" t="s">
        <v>73</v>
      </c>
      <c r="D155" s="92" t="s">
        <v>194</v>
      </c>
      <c r="E155" s="92" t="s">
        <v>199</v>
      </c>
      <c r="F155" s="92" t="s">
        <v>130</v>
      </c>
      <c r="G155" s="93" t="s">
        <v>227</v>
      </c>
      <c r="H155" s="68">
        <v>36028.800000000003</v>
      </c>
      <c r="I155" s="69">
        <v>36028.800000000003</v>
      </c>
      <c r="J155" s="70">
        <f t="shared" si="5"/>
        <v>0</v>
      </c>
      <c r="K155" s="38" t="str">
        <f t="shared" si="6"/>
        <v>00002037125118244224</v>
      </c>
      <c r="L155" s="23" t="str">
        <f>C155 &amp; D155 &amp;E155 &amp; F155 &amp; G155</f>
        <v>00002037125118244224</v>
      </c>
    </row>
    <row r="156" spans="1:12">
      <c r="A156" s="62" t="s">
        <v>156</v>
      </c>
      <c r="B156" s="63" t="s">
        <v>7</v>
      </c>
      <c r="C156" s="64" t="s">
        <v>73</v>
      </c>
      <c r="D156" s="90" t="s">
        <v>194</v>
      </c>
      <c r="E156" s="90" t="s">
        <v>199</v>
      </c>
      <c r="F156" s="90" t="s">
        <v>130</v>
      </c>
      <c r="G156" s="91" t="s">
        <v>158</v>
      </c>
      <c r="H156" s="56">
        <v>3158.63</v>
      </c>
      <c r="I156" s="60">
        <v>3158.63</v>
      </c>
      <c r="J156" s="61">
        <f t="shared" si="5"/>
        <v>0</v>
      </c>
      <c r="K156" s="38" t="str">
        <f t="shared" si="6"/>
        <v>00002037125118244300</v>
      </c>
      <c r="L156" s="31" t="s">
        <v>229</v>
      </c>
    </row>
    <row r="157" spans="1:12" s="24" customFormat="1">
      <c r="A157" s="65" t="s">
        <v>179</v>
      </c>
      <c r="B157" s="66" t="s">
        <v>7</v>
      </c>
      <c r="C157" s="67" t="s">
        <v>73</v>
      </c>
      <c r="D157" s="92" t="s">
        <v>194</v>
      </c>
      <c r="E157" s="92" t="s">
        <v>199</v>
      </c>
      <c r="F157" s="92" t="s">
        <v>130</v>
      </c>
      <c r="G157" s="93" t="s">
        <v>178</v>
      </c>
      <c r="H157" s="68">
        <v>3158.63</v>
      </c>
      <c r="I157" s="69">
        <v>3158.63</v>
      </c>
      <c r="J157" s="70">
        <f t="shared" ref="J157:J220" si="7">H157-I157</f>
        <v>0</v>
      </c>
      <c r="K157" s="38" t="str">
        <f t="shared" ref="K157:K220" si="8">C157 &amp; D157 &amp;E157 &amp; F157 &amp; G157</f>
        <v>00002037125118244340</v>
      </c>
      <c r="L157" s="23" t="str">
        <f>C157 &amp; D157 &amp;E157 &amp; F157 &amp; G157</f>
        <v>00002037125118244340</v>
      </c>
    </row>
    <row r="158" spans="1:12" ht="22.5">
      <c r="A158" s="62" t="s">
        <v>232</v>
      </c>
      <c r="B158" s="63" t="s">
        <v>7</v>
      </c>
      <c r="C158" s="64" t="s">
        <v>73</v>
      </c>
      <c r="D158" s="90" t="s">
        <v>231</v>
      </c>
      <c r="E158" s="90" t="s">
        <v>113</v>
      </c>
      <c r="F158" s="90" t="s">
        <v>73</v>
      </c>
      <c r="G158" s="91" t="s">
        <v>73</v>
      </c>
      <c r="H158" s="56">
        <v>513199</v>
      </c>
      <c r="I158" s="60">
        <v>513199</v>
      </c>
      <c r="J158" s="61">
        <f t="shared" si="7"/>
        <v>0</v>
      </c>
      <c r="K158" s="38" t="str">
        <f t="shared" si="8"/>
        <v>00003000000000000000</v>
      </c>
      <c r="L158" s="31" t="s">
        <v>230</v>
      </c>
    </row>
    <row r="159" spans="1:12" ht="33.75">
      <c r="A159" s="62" t="s">
        <v>235</v>
      </c>
      <c r="B159" s="63" t="s">
        <v>7</v>
      </c>
      <c r="C159" s="64" t="s">
        <v>73</v>
      </c>
      <c r="D159" s="90" t="s">
        <v>233</v>
      </c>
      <c r="E159" s="90" t="s">
        <v>113</v>
      </c>
      <c r="F159" s="90" t="s">
        <v>73</v>
      </c>
      <c r="G159" s="91" t="s">
        <v>73</v>
      </c>
      <c r="H159" s="56">
        <v>249999</v>
      </c>
      <c r="I159" s="60">
        <v>249999</v>
      </c>
      <c r="J159" s="61">
        <f t="shared" si="7"/>
        <v>0</v>
      </c>
      <c r="K159" s="38" t="str">
        <f t="shared" si="8"/>
        <v>00003090000000000000</v>
      </c>
      <c r="L159" s="31" t="s">
        <v>234</v>
      </c>
    </row>
    <row r="160" spans="1:12" ht="33.75">
      <c r="A160" s="62" t="s">
        <v>236</v>
      </c>
      <c r="B160" s="63" t="s">
        <v>7</v>
      </c>
      <c r="C160" s="64" t="s">
        <v>73</v>
      </c>
      <c r="D160" s="90" t="s">
        <v>233</v>
      </c>
      <c r="E160" s="90" t="s">
        <v>237</v>
      </c>
      <c r="F160" s="90" t="s">
        <v>73</v>
      </c>
      <c r="G160" s="91" t="s">
        <v>73</v>
      </c>
      <c r="H160" s="56">
        <v>249999</v>
      </c>
      <c r="I160" s="60">
        <v>249999</v>
      </c>
      <c r="J160" s="61">
        <f t="shared" si="7"/>
        <v>0</v>
      </c>
      <c r="K160" s="38" t="str">
        <f t="shared" si="8"/>
        <v>00003090400000000000</v>
      </c>
      <c r="L160" s="31" t="s">
        <v>238</v>
      </c>
    </row>
    <row r="161" spans="1:12">
      <c r="A161" s="62" t="s">
        <v>144</v>
      </c>
      <c r="B161" s="63" t="s">
        <v>7</v>
      </c>
      <c r="C161" s="64" t="s">
        <v>73</v>
      </c>
      <c r="D161" s="90" t="s">
        <v>233</v>
      </c>
      <c r="E161" s="90" t="s">
        <v>239</v>
      </c>
      <c r="F161" s="90" t="s">
        <v>73</v>
      </c>
      <c r="G161" s="91" t="s">
        <v>73</v>
      </c>
      <c r="H161" s="56">
        <v>249999</v>
      </c>
      <c r="I161" s="60">
        <v>249999</v>
      </c>
      <c r="J161" s="61">
        <f t="shared" si="7"/>
        <v>0</v>
      </c>
      <c r="K161" s="38" t="str">
        <f t="shared" si="8"/>
        <v>00003090409999000000</v>
      </c>
      <c r="L161" s="31" t="s">
        <v>240</v>
      </c>
    </row>
    <row r="162" spans="1:12" ht="22.5">
      <c r="A162" s="62" t="s">
        <v>125</v>
      </c>
      <c r="B162" s="63" t="s">
        <v>7</v>
      </c>
      <c r="C162" s="64" t="s">
        <v>73</v>
      </c>
      <c r="D162" s="90" t="s">
        <v>233</v>
      </c>
      <c r="E162" s="90" t="s">
        <v>239</v>
      </c>
      <c r="F162" s="90" t="s">
        <v>7</v>
      </c>
      <c r="G162" s="91" t="s">
        <v>73</v>
      </c>
      <c r="H162" s="56">
        <v>249999</v>
      </c>
      <c r="I162" s="60">
        <v>249999</v>
      </c>
      <c r="J162" s="61">
        <f t="shared" si="7"/>
        <v>0</v>
      </c>
      <c r="K162" s="38" t="str">
        <f t="shared" si="8"/>
        <v>00003090409999200000</v>
      </c>
      <c r="L162" s="31" t="s">
        <v>241</v>
      </c>
    </row>
    <row r="163" spans="1:12" ht="22.5">
      <c r="A163" s="62" t="s">
        <v>127</v>
      </c>
      <c r="B163" s="63" t="s">
        <v>7</v>
      </c>
      <c r="C163" s="64" t="s">
        <v>73</v>
      </c>
      <c r="D163" s="90" t="s">
        <v>233</v>
      </c>
      <c r="E163" s="90" t="s">
        <v>239</v>
      </c>
      <c r="F163" s="90" t="s">
        <v>128</v>
      </c>
      <c r="G163" s="91" t="s">
        <v>73</v>
      </c>
      <c r="H163" s="56">
        <v>249999</v>
      </c>
      <c r="I163" s="60">
        <v>249999</v>
      </c>
      <c r="J163" s="61">
        <f t="shared" si="7"/>
        <v>0</v>
      </c>
      <c r="K163" s="38" t="str">
        <f t="shared" si="8"/>
        <v>00003090409999240000</v>
      </c>
      <c r="L163" s="31" t="s">
        <v>242</v>
      </c>
    </row>
    <row r="164" spans="1:12" ht="22.5">
      <c r="A164" s="62" t="s">
        <v>131</v>
      </c>
      <c r="B164" s="63" t="s">
        <v>7</v>
      </c>
      <c r="C164" s="64" t="s">
        <v>73</v>
      </c>
      <c r="D164" s="90" t="s">
        <v>233</v>
      </c>
      <c r="E164" s="90" t="s">
        <v>239</v>
      </c>
      <c r="F164" s="90" t="s">
        <v>130</v>
      </c>
      <c r="G164" s="91" t="s">
        <v>73</v>
      </c>
      <c r="H164" s="56">
        <v>249999</v>
      </c>
      <c r="I164" s="60">
        <v>249999</v>
      </c>
      <c r="J164" s="61">
        <f t="shared" si="7"/>
        <v>0</v>
      </c>
      <c r="K164" s="38" t="str">
        <f t="shared" si="8"/>
        <v>00003090409999244000</v>
      </c>
      <c r="L164" s="31" t="s">
        <v>243</v>
      </c>
    </row>
    <row r="165" spans="1:12">
      <c r="A165" s="62" t="s">
        <v>133</v>
      </c>
      <c r="B165" s="63" t="s">
        <v>7</v>
      </c>
      <c r="C165" s="64" t="s">
        <v>73</v>
      </c>
      <c r="D165" s="90" t="s">
        <v>233</v>
      </c>
      <c r="E165" s="90" t="s">
        <v>239</v>
      </c>
      <c r="F165" s="90" t="s">
        <v>130</v>
      </c>
      <c r="G165" s="91" t="s">
        <v>7</v>
      </c>
      <c r="H165" s="56">
        <v>249999</v>
      </c>
      <c r="I165" s="60">
        <v>249999</v>
      </c>
      <c r="J165" s="61">
        <f t="shared" si="7"/>
        <v>0</v>
      </c>
      <c r="K165" s="38" t="str">
        <f t="shared" si="8"/>
        <v>00003090409999244200</v>
      </c>
      <c r="L165" s="31" t="s">
        <v>244</v>
      </c>
    </row>
    <row r="166" spans="1:12" s="24" customFormat="1">
      <c r="A166" s="65" t="s">
        <v>135</v>
      </c>
      <c r="B166" s="66" t="s">
        <v>7</v>
      </c>
      <c r="C166" s="67" t="s">
        <v>73</v>
      </c>
      <c r="D166" s="92" t="s">
        <v>233</v>
      </c>
      <c r="E166" s="92" t="s">
        <v>239</v>
      </c>
      <c r="F166" s="92" t="s">
        <v>130</v>
      </c>
      <c r="G166" s="93" t="s">
        <v>134</v>
      </c>
      <c r="H166" s="68">
        <v>249999</v>
      </c>
      <c r="I166" s="69">
        <v>249999</v>
      </c>
      <c r="J166" s="70">
        <f t="shared" si="7"/>
        <v>0</v>
      </c>
      <c r="K166" s="38" t="str">
        <f t="shared" si="8"/>
        <v>00003090409999244290</v>
      </c>
      <c r="L166" s="23" t="str">
        <f>C166 &amp; D166 &amp;E166 &amp; F166 &amp; G166</f>
        <v>00003090409999244290</v>
      </c>
    </row>
    <row r="167" spans="1:12">
      <c r="A167" s="62" t="s">
        <v>245</v>
      </c>
      <c r="B167" s="63" t="s">
        <v>7</v>
      </c>
      <c r="C167" s="64" t="s">
        <v>73</v>
      </c>
      <c r="D167" s="90" t="s">
        <v>246</v>
      </c>
      <c r="E167" s="90" t="s">
        <v>113</v>
      </c>
      <c r="F167" s="90" t="s">
        <v>73</v>
      </c>
      <c r="G167" s="91" t="s">
        <v>73</v>
      </c>
      <c r="H167" s="56">
        <v>263200</v>
      </c>
      <c r="I167" s="60">
        <v>263200</v>
      </c>
      <c r="J167" s="61">
        <f t="shared" si="7"/>
        <v>0</v>
      </c>
      <c r="K167" s="38" t="str">
        <f t="shared" si="8"/>
        <v>00003100000000000000</v>
      </c>
      <c r="L167" s="31" t="s">
        <v>247</v>
      </c>
    </row>
    <row r="168" spans="1:12" ht="56.25">
      <c r="A168" s="62" t="s">
        <v>250</v>
      </c>
      <c r="B168" s="63" t="s">
        <v>7</v>
      </c>
      <c r="C168" s="64" t="s">
        <v>73</v>
      </c>
      <c r="D168" s="90" t="s">
        <v>246</v>
      </c>
      <c r="E168" s="90" t="s">
        <v>248</v>
      </c>
      <c r="F168" s="90" t="s">
        <v>73</v>
      </c>
      <c r="G168" s="91" t="s">
        <v>73</v>
      </c>
      <c r="H168" s="56">
        <v>263200</v>
      </c>
      <c r="I168" s="60">
        <v>263200</v>
      </c>
      <c r="J168" s="61">
        <f t="shared" si="7"/>
        <v>0</v>
      </c>
      <c r="K168" s="38" t="str">
        <f t="shared" si="8"/>
        <v>00003100500000000000</v>
      </c>
      <c r="L168" s="31" t="s">
        <v>249</v>
      </c>
    </row>
    <row r="169" spans="1:12">
      <c r="A169" s="62" t="s">
        <v>144</v>
      </c>
      <c r="B169" s="63" t="s">
        <v>7</v>
      </c>
      <c r="C169" s="64" t="s">
        <v>73</v>
      </c>
      <c r="D169" s="90" t="s">
        <v>246</v>
      </c>
      <c r="E169" s="90" t="s">
        <v>252</v>
      </c>
      <c r="F169" s="90" t="s">
        <v>73</v>
      </c>
      <c r="G169" s="91" t="s">
        <v>73</v>
      </c>
      <c r="H169" s="56">
        <v>263200</v>
      </c>
      <c r="I169" s="60">
        <v>263200</v>
      </c>
      <c r="J169" s="61">
        <f t="shared" si="7"/>
        <v>0</v>
      </c>
      <c r="K169" s="38" t="str">
        <f t="shared" si="8"/>
        <v>00003100519999000000</v>
      </c>
      <c r="L169" s="31" t="s">
        <v>251</v>
      </c>
    </row>
    <row r="170" spans="1:12" ht="22.5">
      <c r="A170" s="62" t="s">
        <v>125</v>
      </c>
      <c r="B170" s="63" t="s">
        <v>7</v>
      </c>
      <c r="C170" s="64" t="s">
        <v>73</v>
      </c>
      <c r="D170" s="90" t="s">
        <v>246</v>
      </c>
      <c r="E170" s="90" t="s">
        <v>252</v>
      </c>
      <c r="F170" s="90" t="s">
        <v>7</v>
      </c>
      <c r="G170" s="91" t="s">
        <v>73</v>
      </c>
      <c r="H170" s="56">
        <v>263200</v>
      </c>
      <c r="I170" s="60">
        <v>263200</v>
      </c>
      <c r="J170" s="61">
        <f t="shared" si="7"/>
        <v>0</v>
      </c>
      <c r="K170" s="38" t="str">
        <f t="shared" si="8"/>
        <v>00003100519999200000</v>
      </c>
      <c r="L170" s="31" t="s">
        <v>253</v>
      </c>
    </row>
    <row r="171" spans="1:12" ht="22.5">
      <c r="A171" s="62" t="s">
        <v>127</v>
      </c>
      <c r="B171" s="63" t="s">
        <v>7</v>
      </c>
      <c r="C171" s="64" t="s">
        <v>73</v>
      </c>
      <c r="D171" s="90" t="s">
        <v>246</v>
      </c>
      <c r="E171" s="90" t="s">
        <v>252</v>
      </c>
      <c r="F171" s="90" t="s">
        <v>128</v>
      </c>
      <c r="G171" s="91" t="s">
        <v>73</v>
      </c>
      <c r="H171" s="56">
        <v>263200</v>
      </c>
      <c r="I171" s="60">
        <v>263200</v>
      </c>
      <c r="J171" s="61">
        <f t="shared" si="7"/>
        <v>0</v>
      </c>
      <c r="K171" s="38" t="str">
        <f t="shared" si="8"/>
        <v>00003100519999240000</v>
      </c>
      <c r="L171" s="31" t="s">
        <v>254</v>
      </c>
    </row>
    <row r="172" spans="1:12" ht="22.5">
      <c r="A172" s="62" t="s">
        <v>131</v>
      </c>
      <c r="B172" s="63" t="s">
        <v>7</v>
      </c>
      <c r="C172" s="64" t="s">
        <v>73</v>
      </c>
      <c r="D172" s="90" t="s">
        <v>246</v>
      </c>
      <c r="E172" s="90" t="s">
        <v>252</v>
      </c>
      <c r="F172" s="90" t="s">
        <v>130</v>
      </c>
      <c r="G172" s="91" t="s">
        <v>73</v>
      </c>
      <c r="H172" s="56">
        <v>263200</v>
      </c>
      <c r="I172" s="60">
        <v>263200</v>
      </c>
      <c r="J172" s="61">
        <f t="shared" si="7"/>
        <v>0</v>
      </c>
      <c r="K172" s="38" t="str">
        <f t="shared" si="8"/>
        <v>00003100519999244000</v>
      </c>
      <c r="L172" s="31" t="s">
        <v>255</v>
      </c>
    </row>
    <row r="173" spans="1:12">
      <c r="A173" s="62" t="s">
        <v>133</v>
      </c>
      <c r="B173" s="63" t="s">
        <v>7</v>
      </c>
      <c r="C173" s="64" t="s">
        <v>73</v>
      </c>
      <c r="D173" s="90" t="s">
        <v>246</v>
      </c>
      <c r="E173" s="90" t="s">
        <v>252</v>
      </c>
      <c r="F173" s="90" t="s">
        <v>130</v>
      </c>
      <c r="G173" s="91" t="s">
        <v>7</v>
      </c>
      <c r="H173" s="56">
        <v>130000</v>
      </c>
      <c r="I173" s="60">
        <v>130000</v>
      </c>
      <c r="J173" s="61">
        <f t="shared" si="7"/>
        <v>0</v>
      </c>
      <c r="K173" s="38" t="str">
        <f t="shared" si="8"/>
        <v>00003100519999244200</v>
      </c>
      <c r="L173" s="31" t="s">
        <v>256</v>
      </c>
    </row>
    <row r="174" spans="1:12">
      <c r="A174" s="62" t="s">
        <v>151</v>
      </c>
      <c r="B174" s="63" t="s">
        <v>7</v>
      </c>
      <c r="C174" s="64" t="s">
        <v>73</v>
      </c>
      <c r="D174" s="90" t="s">
        <v>246</v>
      </c>
      <c r="E174" s="90" t="s">
        <v>252</v>
      </c>
      <c r="F174" s="90" t="s">
        <v>130</v>
      </c>
      <c r="G174" s="91" t="s">
        <v>153</v>
      </c>
      <c r="H174" s="56">
        <v>130000</v>
      </c>
      <c r="I174" s="60">
        <v>130000</v>
      </c>
      <c r="J174" s="61">
        <f t="shared" si="7"/>
        <v>0</v>
      </c>
      <c r="K174" s="38" t="str">
        <f t="shared" si="8"/>
        <v>00003100519999244220</v>
      </c>
      <c r="L174" s="31" t="s">
        <v>257</v>
      </c>
    </row>
    <row r="175" spans="1:12" s="24" customFormat="1">
      <c r="A175" s="65" t="s">
        <v>259</v>
      </c>
      <c r="B175" s="66" t="s">
        <v>7</v>
      </c>
      <c r="C175" s="67" t="s">
        <v>73</v>
      </c>
      <c r="D175" s="92" t="s">
        <v>246</v>
      </c>
      <c r="E175" s="92" t="s">
        <v>252</v>
      </c>
      <c r="F175" s="92" t="s">
        <v>130</v>
      </c>
      <c r="G175" s="93" t="s">
        <v>258</v>
      </c>
      <c r="H175" s="68">
        <v>130000</v>
      </c>
      <c r="I175" s="69">
        <v>130000</v>
      </c>
      <c r="J175" s="70">
        <f t="shared" si="7"/>
        <v>0</v>
      </c>
      <c r="K175" s="38" t="str">
        <f t="shared" si="8"/>
        <v>00003100519999244225</v>
      </c>
      <c r="L175" s="23" t="str">
        <f>C175 &amp; D175 &amp;E175 &amp; F175 &amp; G175</f>
        <v>00003100519999244225</v>
      </c>
    </row>
    <row r="176" spans="1:12">
      <c r="A176" s="62" t="s">
        <v>156</v>
      </c>
      <c r="B176" s="63" t="s">
        <v>7</v>
      </c>
      <c r="C176" s="64" t="s">
        <v>73</v>
      </c>
      <c r="D176" s="90" t="s">
        <v>246</v>
      </c>
      <c r="E176" s="90" t="s">
        <v>252</v>
      </c>
      <c r="F176" s="90" t="s">
        <v>130</v>
      </c>
      <c r="G176" s="91" t="s">
        <v>158</v>
      </c>
      <c r="H176" s="56">
        <v>133200</v>
      </c>
      <c r="I176" s="60">
        <v>133200</v>
      </c>
      <c r="J176" s="61">
        <f t="shared" si="7"/>
        <v>0</v>
      </c>
      <c r="K176" s="38" t="str">
        <f t="shared" si="8"/>
        <v>00003100519999244300</v>
      </c>
      <c r="L176" s="31" t="s">
        <v>260</v>
      </c>
    </row>
    <row r="177" spans="1:12" s="24" customFormat="1">
      <c r="A177" s="65" t="s">
        <v>159</v>
      </c>
      <c r="B177" s="66" t="s">
        <v>7</v>
      </c>
      <c r="C177" s="67" t="s">
        <v>73</v>
      </c>
      <c r="D177" s="92" t="s">
        <v>246</v>
      </c>
      <c r="E177" s="92" t="s">
        <v>252</v>
      </c>
      <c r="F177" s="92" t="s">
        <v>130</v>
      </c>
      <c r="G177" s="93" t="s">
        <v>160</v>
      </c>
      <c r="H177" s="68">
        <v>132990</v>
      </c>
      <c r="I177" s="69">
        <v>132990</v>
      </c>
      <c r="J177" s="70">
        <f t="shared" si="7"/>
        <v>0</v>
      </c>
      <c r="K177" s="38" t="str">
        <f t="shared" si="8"/>
        <v>00003100519999244310</v>
      </c>
      <c r="L177" s="23" t="str">
        <f>C177 &amp; D177 &amp;E177 &amp; F177 &amp; G177</f>
        <v>00003100519999244310</v>
      </c>
    </row>
    <row r="178" spans="1:12" s="24" customFormat="1">
      <c r="A178" s="65" t="s">
        <v>179</v>
      </c>
      <c r="B178" s="66" t="s">
        <v>7</v>
      </c>
      <c r="C178" s="67" t="s">
        <v>73</v>
      </c>
      <c r="D178" s="92" t="s">
        <v>246</v>
      </c>
      <c r="E178" s="92" t="s">
        <v>252</v>
      </c>
      <c r="F178" s="92" t="s">
        <v>130</v>
      </c>
      <c r="G178" s="93" t="s">
        <v>178</v>
      </c>
      <c r="H178" s="68">
        <v>210</v>
      </c>
      <c r="I178" s="69">
        <v>210</v>
      </c>
      <c r="J178" s="70">
        <f t="shared" si="7"/>
        <v>0</v>
      </c>
      <c r="K178" s="38" t="str">
        <f t="shared" si="8"/>
        <v>00003100519999244340</v>
      </c>
      <c r="L178" s="23" t="str">
        <f>C178 &amp; D178 &amp;E178 &amp; F178 &amp; G178</f>
        <v>00003100519999244340</v>
      </c>
    </row>
    <row r="179" spans="1:12">
      <c r="A179" s="62" t="s">
        <v>262</v>
      </c>
      <c r="B179" s="63" t="s">
        <v>7</v>
      </c>
      <c r="C179" s="64" t="s">
        <v>73</v>
      </c>
      <c r="D179" s="90" t="s">
        <v>263</v>
      </c>
      <c r="E179" s="90" t="s">
        <v>113</v>
      </c>
      <c r="F179" s="90" t="s">
        <v>73</v>
      </c>
      <c r="G179" s="91" t="s">
        <v>73</v>
      </c>
      <c r="H179" s="56">
        <v>19067734.649999999</v>
      </c>
      <c r="I179" s="60">
        <v>15891819</v>
      </c>
      <c r="J179" s="61">
        <f t="shared" si="7"/>
        <v>3175915.65</v>
      </c>
      <c r="K179" s="38" t="str">
        <f t="shared" si="8"/>
        <v>00004000000000000000</v>
      </c>
      <c r="L179" s="31" t="s">
        <v>261</v>
      </c>
    </row>
    <row r="180" spans="1:12">
      <c r="A180" s="62" t="s">
        <v>266</v>
      </c>
      <c r="B180" s="63" t="s">
        <v>7</v>
      </c>
      <c r="C180" s="64" t="s">
        <v>73</v>
      </c>
      <c r="D180" s="90" t="s">
        <v>264</v>
      </c>
      <c r="E180" s="90" t="s">
        <v>113</v>
      </c>
      <c r="F180" s="90" t="s">
        <v>73</v>
      </c>
      <c r="G180" s="91" t="s">
        <v>73</v>
      </c>
      <c r="H180" s="56">
        <v>19067734.649999999</v>
      </c>
      <c r="I180" s="60">
        <v>15891819</v>
      </c>
      <c r="J180" s="61">
        <f t="shared" si="7"/>
        <v>3175915.65</v>
      </c>
      <c r="K180" s="38" t="str">
        <f t="shared" si="8"/>
        <v>00004090000000000000</v>
      </c>
      <c r="L180" s="31" t="s">
        <v>265</v>
      </c>
    </row>
    <row r="181" spans="1:12" ht="33.75">
      <c r="A181" s="62" t="s">
        <v>167</v>
      </c>
      <c r="B181" s="63" t="s">
        <v>7</v>
      </c>
      <c r="C181" s="64" t="s">
        <v>73</v>
      </c>
      <c r="D181" s="90" t="s">
        <v>264</v>
      </c>
      <c r="E181" s="90" t="s">
        <v>168</v>
      </c>
      <c r="F181" s="90" t="s">
        <v>73</v>
      </c>
      <c r="G181" s="91" t="s">
        <v>73</v>
      </c>
      <c r="H181" s="56">
        <v>1037954.65</v>
      </c>
      <c r="I181" s="60">
        <v>198500</v>
      </c>
      <c r="J181" s="61">
        <f t="shared" si="7"/>
        <v>839454.65</v>
      </c>
      <c r="K181" s="38" t="str">
        <f t="shared" si="8"/>
        <v>00004090300000000000</v>
      </c>
      <c r="L181" s="31" t="s">
        <v>267</v>
      </c>
    </row>
    <row r="182" spans="1:12">
      <c r="A182" s="62" t="s">
        <v>144</v>
      </c>
      <c r="B182" s="63" t="s">
        <v>7</v>
      </c>
      <c r="C182" s="64" t="s">
        <v>73</v>
      </c>
      <c r="D182" s="90" t="s">
        <v>264</v>
      </c>
      <c r="E182" s="90" t="s">
        <v>170</v>
      </c>
      <c r="F182" s="90" t="s">
        <v>73</v>
      </c>
      <c r="G182" s="91" t="s">
        <v>73</v>
      </c>
      <c r="H182" s="56">
        <v>1037954.65</v>
      </c>
      <c r="I182" s="60">
        <v>198500</v>
      </c>
      <c r="J182" s="61">
        <f t="shared" si="7"/>
        <v>839454.65</v>
      </c>
      <c r="K182" s="38" t="str">
        <f t="shared" si="8"/>
        <v>00004090309999000000</v>
      </c>
      <c r="L182" s="31" t="s">
        <v>268</v>
      </c>
    </row>
    <row r="183" spans="1:12" ht="22.5">
      <c r="A183" s="62" t="s">
        <v>125</v>
      </c>
      <c r="B183" s="63" t="s">
        <v>7</v>
      </c>
      <c r="C183" s="64" t="s">
        <v>73</v>
      </c>
      <c r="D183" s="90" t="s">
        <v>264</v>
      </c>
      <c r="E183" s="90" t="s">
        <v>170</v>
      </c>
      <c r="F183" s="90" t="s">
        <v>7</v>
      </c>
      <c r="G183" s="91" t="s">
        <v>73</v>
      </c>
      <c r="H183" s="56">
        <v>1037954.65</v>
      </c>
      <c r="I183" s="60">
        <v>198500</v>
      </c>
      <c r="J183" s="61">
        <f t="shared" si="7"/>
        <v>839454.65</v>
      </c>
      <c r="K183" s="38" t="str">
        <f t="shared" si="8"/>
        <v>00004090309999200000</v>
      </c>
      <c r="L183" s="31" t="s">
        <v>269</v>
      </c>
    </row>
    <row r="184" spans="1:12" ht="22.5">
      <c r="A184" s="62" t="s">
        <v>127</v>
      </c>
      <c r="B184" s="63" t="s">
        <v>7</v>
      </c>
      <c r="C184" s="64" t="s">
        <v>73</v>
      </c>
      <c r="D184" s="90" t="s">
        <v>264</v>
      </c>
      <c r="E184" s="90" t="s">
        <v>170</v>
      </c>
      <c r="F184" s="90" t="s">
        <v>128</v>
      </c>
      <c r="G184" s="91" t="s">
        <v>73</v>
      </c>
      <c r="H184" s="56">
        <v>1037954.65</v>
      </c>
      <c r="I184" s="60">
        <v>198500</v>
      </c>
      <c r="J184" s="61">
        <f t="shared" si="7"/>
        <v>839454.65</v>
      </c>
      <c r="K184" s="38" t="str">
        <f t="shared" si="8"/>
        <v>00004090309999240000</v>
      </c>
      <c r="L184" s="31" t="s">
        <v>270</v>
      </c>
    </row>
    <row r="185" spans="1:12" ht="22.5">
      <c r="A185" s="62" t="s">
        <v>131</v>
      </c>
      <c r="B185" s="63" t="s">
        <v>7</v>
      </c>
      <c r="C185" s="64" t="s">
        <v>73</v>
      </c>
      <c r="D185" s="90" t="s">
        <v>264</v>
      </c>
      <c r="E185" s="90" t="s">
        <v>170</v>
      </c>
      <c r="F185" s="90" t="s">
        <v>130</v>
      </c>
      <c r="G185" s="91" t="s">
        <v>73</v>
      </c>
      <c r="H185" s="56">
        <v>1037954.65</v>
      </c>
      <c r="I185" s="60">
        <v>198500</v>
      </c>
      <c r="J185" s="61">
        <f t="shared" si="7"/>
        <v>839454.65</v>
      </c>
      <c r="K185" s="38" t="str">
        <f t="shared" si="8"/>
        <v>00004090309999244000</v>
      </c>
      <c r="L185" s="31" t="s">
        <v>271</v>
      </c>
    </row>
    <row r="186" spans="1:12">
      <c r="A186" s="62" t="s">
        <v>133</v>
      </c>
      <c r="B186" s="63" t="s">
        <v>7</v>
      </c>
      <c r="C186" s="64" t="s">
        <v>73</v>
      </c>
      <c r="D186" s="90" t="s">
        <v>264</v>
      </c>
      <c r="E186" s="90" t="s">
        <v>170</v>
      </c>
      <c r="F186" s="90" t="s">
        <v>130</v>
      </c>
      <c r="G186" s="91" t="s">
        <v>7</v>
      </c>
      <c r="H186" s="56">
        <v>1037954.65</v>
      </c>
      <c r="I186" s="60">
        <v>198500</v>
      </c>
      <c r="J186" s="61">
        <f t="shared" si="7"/>
        <v>839454.65</v>
      </c>
      <c r="K186" s="38" t="str">
        <f t="shared" si="8"/>
        <v>00004090309999244200</v>
      </c>
      <c r="L186" s="31" t="s">
        <v>272</v>
      </c>
    </row>
    <row r="187" spans="1:12">
      <c r="A187" s="62" t="s">
        <v>151</v>
      </c>
      <c r="B187" s="63" t="s">
        <v>7</v>
      </c>
      <c r="C187" s="64" t="s">
        <v>73</v>
      </c>
      <c r="D187" s="90" t="s">
        <v>264</v>
      </c>
      <c r="E187" s="90" t="s">
        <v>170</v>
      </c>
      <c r="F187" s="90" t="s">
        <v>130</v>
      </c>
      <c r="G187" s="91" t="s">
        <v>153</v>
      </c>
      <c r="H187" s="56">
        <v>1037954.65</v>
      </c>
      <c r="I187" s="60">
        <v>198500</v>
      </c>
      <c r="J187" s="61">
        <f t="shared" si="7"/>
        <v>839454.65</v>
      </c>
      <c r="K187" s="38" t="str">
        <f t="shared" si="8"/>
        <v>00004090309999244220</v>
      </c>
      <c r="L187" s="31" t="s">
        <v>273</v>
      </c>
    </row>
    <row r="188" spans="1:12" s="24" customFormat="1">
      <c r="A188" s="65" t="s">
        <v>154</v>
      </c>
      <c r="B188" s="66" t="s">
        <v>7</v>
      </c>
      <c r="C188" s="67" t="s">
        <v>73</v>
      </c>
      <c r="D188" s="92" t="s">
        <v>264</v>
      </c>
      <c r="E188" s="92" t="s">
        <v>170</v>
      </c>
      <c r="F188" s="92" t="s">
        <v>130</v>
      </c>
      <c r="G188" s="93" t="s">
        <v>155</v>
      </c>
      <c r="H188" s="68">
        <v>1037954.65</v>
      </c>
      <c r="I188" s="69">
        <v>198500</v>
      </c>
      <c r="J188" s="70">
        <f t="shared" si="7"/>
        <v>839454.65</v>
      </c>
      <c r="K188" s="38" t="str">
        <f t="shared" si="8"/>
        <v>00004090309999244226</v>
      </c>
      <c r="L188" s="23" t="str">
        <f>C188 &amp; D188 &amp;E188 &amp; F188 &amp; G188</f>
        <v>00004090309999244226</v>
      </c>
    </row>
    <row r="189" spans="1:12" ht="22.5">
      <c r="A189" s="62" t="s">
        <v>274</v>
      </c>
      <c r="B189" s="63" t="s">
        <v>7</v>
      </c>
      <c r="C189" s="64" t="s">
        <v>73</v>
      </c>
      <c r="D189" s="90" t="s">
        <v>264</v>
      </c>
      <c r="E189" s="90" t="s">
        <v>275</v>
      </c>
      <c r="F189" s="90" t="s">
        <v>73</v>
      </c>
      <c r="G189" s="91" t="s">
        <v>73</v>
      </c>
      <c r="H189" s="56">
        <v>18029780</v>
      </c>
      <c r="I189" s="60">
        <v>15693319</v>
      </c>
      <c r="J189" s="61">
        <f t="shared" si="7"/>
        <v>2336461</v>
      </c>
      <c r="K189" s="38" t="str">
        <f t="shared" si="8"/>
        <v>00004090600000000000</v>
      </c>
      <c r="L189" s="31" t="s">
        <v>276</v>
      </c>
    </row>
    <row r="190" spans="1:12" ht="22.5">
      <c r="A190" s="62" t="s">
        <v>277</v>
      </c>
      <c r="B190" s="63" t="s">
        <v>7</v>
      </c>
      <c r="C190" s="64" t="s">
        <v>73</v>
      </c>
      <c r="D190" s="90" t="s">
        <v>264</v>
      </c>
      <c r="E190" s="90" t="s">
        <v>278</v>
      </c>
      <c r="F190" s="90" t="s">
        <v>73</v>
      </c>
      <c r="G190" s="91" t="s">
        <v>73</v>
      </c>
      <c r="H190" s="56">
        <v>122000</v>
      </c>
      <c r="I190" s="60">
        <v>122000</v>
      </c>
      <c r="J190" s="61">
        <f t="shared" si="7"/>
        <v>0</v>
      </c>
      <c r="K190" s="38" t="str">
        <f t="shared" si="8"/>
        <v>00004090631075000000</v>
      </c>
      <c r="L190" s="31" t="s">
        <v>279</v>
      </c>
    </row>
    <row r="191" spans="1:12" ht="22.5">
      <c r="A191" s="62" t="s">
        <v>125</v>
      </c>
      <c r="B191" s="63" t="s">
        <v>7</v>
      </c>
      <c r="C191" s="64" t="s">
        <v>73</v>
      </c>
      <c r="D191" s="90" t="s">
        <v>264</v>
      </c>
      <c r="E191" s="90" t="s">
        <v>278</v>
      </c>
      <c r="F191" s="90" t="s">
        <v>7</v>
      </c>
      <c r="G191" s="91" t="s">
        <v>73</v>
      </c>
      <c r="H191" s="56">
        <v>122000</v>
      </c>
      <c r="I191" s="60">
        <v>122000</v>
      </c>
      <c r="J191" s="61">
        <f t="shared" si="7"/>
        <v>0</v>
      </c>
      <c r="K191" s="38" t="str">
        <f t="shared" si="8"/>
        <v>00004090631075200000</v>
      </c>
      <c r="L191" s="31" t="s">
        <v>280</v>
      </c>
    </row>
    <row r="192" spans="1:12" ht="22.5">
      <c r="A192" s="62" t="s">
        <v>127</v>
      </c>
      <c r="B192" s="63" t="s">
        <v>7</v>
      </c>
      <c r="C192" s="64" t="s">
        <v>73</v>
      </c>
      <c r="D192" s="90" t="s">
        <v>264</v>
      </c>
      <c r="E192" s="90" t="s">
        <v>278</v>
      </c>
      <c r="F192" s="90" t="s">
        <v>128</v>
      </c>
      <c r="G192" s="91" t="s">
        <v>73</v>
      </c>
      <c r="H192" s="56">
        <v>122000</v>
      </c>
      <c r="I192" s="60">
        <v>122000</v>
      </c>
      <c r="J192" s="61">
        <f t="shared" si="7"/>
        <v>0</v>
      </c>
      <c r="K192" s="38" t="str">
        <f t="shared" si="8"/>
        <v>00004090631075240000</v>
      </c>
      <c r="L192" s="31" t="s">
        <v>281</v>
      </c>
    </row>
    <row r="193" spans="1:12" ht="22.5">
      <c r="A193" s="62" t="s">
        <v>131</v>
      </c>
      <c r="B193" s="63" t="s">
        <v>7</v>
      </c>
      <c r="C193" s="64" t="s">
        <v>73</v>
      </c>
      <c r="D193" s="90" t="s">
        <v>264</v>
      </c>
      <c r="E193" s="90" t="s">
        <v>278</v>
      </c>
      <c r="F193" s="90" t="s">
        <v>130</v>
      </c>
      <c r="G193" s="91" t="s">
        <v>73</v>
      </c>
      <c r="H193" s="56">
        <v>122000</v>
      </c>
      <c r="I193" s="60">
        <v>122000</v>
      </c>
      <c r="J193" s="61">
        <f t="shared" si="7"/>
        <v>0</v>
      </c>
      <c r="K193" s="38" t="str">
        <f t="shared" si="8"/>
        <v>00004090631075244000</v>
      </c>
      <c r="L193" s="31" t="s">
        <v>282</v>
      </c>
    </row>
    <row r="194" spans="1:12">
      <c r="A194" s="62" t="s">
        <v>133</v>
      </c>
      <c r="B194" s="63" t="s">
        <v>7</v>
      </c>
      <c r="C194" s="64" t="s">
        <v>73</v>
      </c>
      <c r="D194" s="90" t="s">
        <v>264</v>
      </c>
      <c r="E194" s="90" t="s">
        <v>278</v>
      </c>
      <c r="F194" s="90" t="s">
        <v>130</v>
      </c>
      <c r="G194" s="91" t="s">
        <v>7</v>
      </c>
      <c r="H194" s="56">
        <v>122000</v>
      </c>
      <c r="I194" s="60">
        <v>122000</v>
      </c>
      <c r="J194" s="61">
        <f t="shared" si="7"/>
        <v>0</v>
      </c>
      <c r="K194" s="38" t="str">
        <f t="shared" si="8"/>
        <v>00004090631075244200</v>
      </c>
      <c r="L194" s="31" t="s">
        <v>283</v>
      </c>
    </row>
    <row r="195" spans="1:12">
      <c r="A195" s="62" t="s">
        <v>151</v>
      </c>
      <c r="B195" s="63" t="s">
        <v>7</v>
      </c>
      <c r="C195" s="64" t="s">
        <v>73</v>
      </c>
      <c r="D195" s="90" t="s">
        <v>264</v>
      </c>
      <c r="E195" s="90" t="s">
        <v>278</v>
      </c>
      <c r="F195" s="90" t="s">
        <v>130</v>
      </c>
      <c r="G195" s="91" t="s">
        <v>153</v>
      </c>
      <c r="H195" s="56">
        <v>122000</v>
      </c>
      <c r="I195" s="60">
        <v>122000</v>
      </c>
      <c r="J195" s="61">
        <f t="shared" si="7"/>
        <v>0</v>
      </c>
      <c r="K195" s="38" t="str">
        <f t="shared" si="8"/>
        <v>00004090631075244220</v>
      </c>
      <c r="L195" s="31" t="s">
        <v>284</v>
      </c>
    </row>
    <row r="196" spans="1:12" s="24" customFormat="1">
      <c r="A196" s="65" t="s">
        <v>259</v>
      </c>
      <c r="B196" s="66" t="s">
        <v>7</v>
      </c>
      <c r="C196" s="67" t="s">
        <v>73</v>
      </c>
      <c r="D196" s="92" t="s">
        <v>264</v>
      </c>
      <c r="E196" s="92" t="s">
        <v>278</v>
      </c>
      <c r="F196" s="92" t="s">
        <v>130</v>
      </c>
      <c r="G196" s="93" t="s">
        <v>258</v>
      </c>
      <c r="H196" s="68">
        <v>122000</v>
      </c>
      <c r="I196" s="69">
        <v>122000</v>
      </c>
      <c r="J196" s="70">
        <f t="shared" si="7"/>
        <v>0</v>
      </c>
      <c r="K196" s="38" t="str">
        <f t="shared" si="8"/>
        <v>00004090631075244225</v>
      </c>
      <c r="L196" s="23" t="str">
        <f>C196 &amp; D196 &amp;E196 &amp; F196 &amp; G196</f>
        <v>00004090631075244225</v>
      </c>
    </row>
    <row r="197" spans="1:12" ht="67.5">
      <c r="A197" s="62" t="s">
        <v>287</v>
      </c>
      <c r="B197" s="63" t="s">
        <v>7</v>
      </c>
      <c r="C197" s="64" t="s">
        <v>73</v>
      </c>
      <c r="D197" s="90" t="s">
        <v>264</v>
      </c>
      <c r="E197" s="90" t="s">
        <v>285</v>
      </c>
      <c r="F197" s="90" t="s">
        <v>73</v>
      </c>
      <c r="G197" s="91" t="s">
        <v>73</v>
      </c>
      <c r="H197" s="56">
        <v>54580</v>
      </c>
      <c r="I197" s="60">
        <v>54580</v>
      </c>
      <c r="J197" s="61">
        <f t="shared" si="7"/>
        <v>0</v>
      </c>
      <c r="K197" s="38" t="str">
        <f t="shared" si="8"/>
        <v>00004090631085000000</v>
      </c>
      <c r="L197" s="31" t="s">
        <v>286</v>
      </c>
    </row>
    <row r="198" spans="1:12" ht="22.5">
      <c r="A198" s="62" t="s">
        <v>125</v>
      </c>
      <c r="B198" s="63" t="s">
        <v>7</v>
      </c>
      <c r="C198" s="64" t="s">
        <v>73</v>
      </c>
      <c r="D198" s="90" t="s">
        <v>264</v>
      </c>
      <c r="E198" s="90" t="s">
        <v>285</v>
      </c>
      <c r="F198" s="90" t="s">
        <v>7</v>
      </c>
      <c r="G198" s="91" t="s">
        <v>73</v>
      </c>
      <c r="H198" s="56">
        <v>54580</v>
      </c>
      <c r="I198" s="60">
        <v>54580</v>
      </c>
      <c r="J198" s="61">
        <f t="shared" si="7"/>
        <v>0</v>
      </c>
      <c r="K198" s="38" t="str">
        <f t="shared" si="8"/>
        <v>00004090631085200000</v>
      </c>
      <c r="L198" s="31" t="s">
        <v>288</v>
      </c>
    </row>
    <row r="199" spans="1:12" ht="22.5">
      <c r="A199" s="62" t="s">
        <v>127</v>
      </c>
      <c r="B199" s="63" t="s">
        <v>7</v>
      </c>
      <c r="C199" s="64" t="s">
        <v>73</v>
      </c>
      <c r="D199" s="90" t="s">
        <v>264</v>
      </c>
      <c r="E199" s="90" t="s">
        <v>285</v>
      </c>
      <c r="F199" s="90" t="s">
        <v>128</v>
      </c>
      <c r="G199" s="91" t="s">
        <v>73</v>
      </c>
      <c r="H199" s="56">
        <v>54580</v>
      </c>
      <c r="I199" s="60">
        <v>54580</v>
      </c>
      <c r="J199" s="61">
        <f t="shared" si="7"/>
        <v>0</v>
      </c>
      <c r="K199" s="38" t="str">
        <f t="shared" si="8"/>
        <v>00004090631085240000</v>
      </c>
      <c r="L199" s="31" t="s">
        <v>289</v>
      </c>
    </row>
    <row r="200" spans="1:12" ht="22.5">
      <c r="A200" s="62" t="s">
        <v>131</v>
      </c>
      <c r="B200" s="63" t="s">
        <v>7</v>
      </c>
      <c r="C200" s="64" t="s">
        <v>73</v>
      </c>
      <c r="D200" s="90" t="s">
        <v>264</v>
      </c>
      <c r="E200" s="90" t="s">
        <v>285</v>
      </c>
      <c r="F200" s="90" t="s">
        <v>130</v>
      </c>
      <c r="G200" s="91" t="s">
        <v>73</v>
      </c>
      <c r="H200" s="56">
        <v>54580</v>
      </c>
      <c r="I200" s="60">
        <v>54580</v>
      </c>
      <c r="J200" s="61">
        <f t="shared" si="7"/>
        <v>0</v>
      </c>
      <c r="K200" s="38" t="str">
        <f t="shared" si="8"/>
        <v>00004090631085244000</v>
      </c>
      <c r="L200" s="31" t="s">
        <v>290</v>
      </c>
    </row>
    <row r="201" spans="1:12">
      <c r="A201" s="62" t="s">
        <v>133</v>
      </c>
      <c r="B201" s="63" t="s">
        <v>7</v>
      </c>
      <c r="C201" s="64" t="s">
        <v>73</v>
      </c>
      <c r="D201" s="90" t="s">
        <v>264</v>
      </c>
      <c r="E201" s="90" t="s">
        <v>285</v>
      </c>
      <c r="F201" s="90" t="s">
        <v>130</v>
      </c>
      <c r="G201" s="91" t="s">
        <v>7</v>
      </c>
      <c r="H201" s="56">
        <v>54580</v>
      </c>
      <c r="I201" s="60">
        <v>54580</v>
      </c>
      <c r="J201" s="61">
        <f t="shared" si="7"/>
        <v>0</v>
      </c>
      <c r="K201" s="38" t="str">
        <f t="shared" si="8"/>
        <v>00004090631085244200</v>
      </c>
      <c r="L201" s="31" t="s">
        <v>291</v>
      </c>
    </row>
    <row r="202" spans="1:12">
      <c r="A202" s="62" t="s">
        <v>151</v>
      </c>
      <c r="B202" s="63" t="s">
        <v>7</v>
      </c>
      <c r="C202" s="64" t="s">
        <v>73</v>
      </c>
      <c r="D202" s="90" t="s">
        <v>264</v>
      </c>
      <c r="E202" s="90" t="s">
        <v>285</v>
      </c>
      <c r="F202" s="90" t="s">
        <v>130</v>
      </c>
      <c r="G202" s="91" t="s">
        <v>153</v>
      </c>
      <c r="H202" s="56">
        <v>54580</v>
      </c>
      <c r="I202" s="60">
        <v>54580</v>
      </c>
      <c r="J202" s="61">
        <f t="shared" si="7"/>
        <v>0</v>
      </c>
      <c r="K202" s="38" t="str">
        <f t="shared" si="8"/>
        <v>00004090631085244220</v>
      </c>
      <c r="L202" s="31" t="s">
        <v>292</v>
      </c>
    </row>
    <row r="203" spans="1:12" s="24" customFormat="1">
      <c r="A203" s="65" t="s">
        <v>259</v>
      </c>
      <c r="B203" s="66" t="s">
        <v>7</v>
      </c>
      <c r="C203" s="67" t="s">
        <v>73</v>
      </c>
      <c r="D203" s="92" t="s">
        <v>264</v>
      </c>
      <c r="E203" s="92" t="s">
        <v>285</v>
      </c>
      <c r="F203" s="92" t="s">
        <v>130</v>
      </c>
      <c r="G203" s="93" t="s">
        <v>258</v>
      </c>
      <c r="H203" s="68">
        <v>54580</v>
      </c>
      <c r="I203" s="69">
        <v>54580</v>
      </c>
      <c r="J203" s="70">
        <f t="shared" si="7"/>
        <v>0</v>
      </c>
      <c r="K203" s="38" t="str">
        <f t="shared" si="8"/>
        <v>00004090631085244225</v>
      </c>
      <c r="L203" s="23" t="str">
        <f>C203 &amp; D203 &amp;E203 &amp; F203 &amp; G203</f>
        <v>00004090631085244225</v>
      </c>
    </row>
    <row r="204" spans="1:12" ht="22.5">
      <c r="A204" s="62" t="s">
        <v>293</v>
      </c>
      <c r="B204" s="63" t="s">
        <v>7</v>
      </c>
      <c r="C204" s="64" t="s">
        <v>73</v>
      </c>
      <c r="D204" s="90" t="s">
        <v>264</v>
      </c>
      <c r="E204" s="90" t="s">
        <v>295</v>
      </c>
      <c r="F204" s="90" t="s">
        <v>73</v>
      </c>
      <c r="G204" s="91" t="s">
        <v>73</v>
      </c>
      <c r="H204" s="56">
        <v>1037000</v>
      </c>
      <c r="I204" s="60">
        <v>655500</v>
      </c>
      <c r="J204" s="61">
        <f t="shared" si="7"/>
        <v>381500</v>
      </c>
      <c r="K204" s="38" t="str">
        <f t="shared" si="8"/>
        <v>00004090637152000000</v>
      </c>
      <c r="L204" s="31" t="s">
        <v>294</v>
      </c>
    </row>
    <row r="205" spans="1:12" ht="22.5">
      <c r="A205" s="62" t="s">
        <v>125</v>
      </c>
      <c r="B205" s="63" t="s">
        <v>7</v>
      </c>
      <c r="C205" s="64" t="s">
        <v>73</v>
      </c>
      <c r="D205" s="90" t="s">
        <v>264</v>
      </c>
      <c r="E205" s="90" t="s">
        <v>295</v>
      </c>
      <c r="F205" s="90" t="s">
        <v>7</v>
      </c>
      <c r="G205" s="91" t="s">
        <v>73</v>
      </c>
      <c r="H205" s="56">
        <v>1037000</v>
      </c>
      <c r="I205" s="60">
        <v>655500</v>
      </c>
      <c r="J205" s="61">
        <f t="shared" si="7"/>
        <v>381500</v>
      </c>
      <c r="K205" s="38" t="str">
        <f t="shared" si="8"/>
        <v>00004090637152200000</v>
      </c>
      <c r="L205" s="31" t="s">
        <v>296</v>
      </c>
    </row>
    <row r="206" spans="1:12" ht="22.5">
      <c r="A206" s="62" t="s">
        <v>127</v>
      </c>
      <c r="B206" s="63" t="s">
        <v>7</v>
      </c>
      <c r="C206" s="64" t="s">
        <v>73</v>
      </c>
      <c r="D206" s="90" t="s">
        <v>264</v>
      </c>
      <c r="E206" s="90" t="s">
        <v>295</v>
      </c>
      <c r="F206" s="90" t="s">
        <v>128</v>
      </c>
      <c r="G206" s="91" t="s">
        <v>73</v>
      </c>
      <c r="H206" s="56">
        <v>1037000</v>
      </c>
      <c r="I206" s="60">
        <v>655500</v>
      </c>
      <c r="J206" s="61">
        <f t="shared" si="7"/>
        <v>381500</v>
      </c>
      <c r="K206" s="38" t="str">
        <f t="shared" si="8"/>
        <v>00004090637152240000</v>
      </c>
      <c r="L206" s="31" t="s">
        <v>297</v>
      </c>
    </row>
    <row r="207" spans="1:12" ht="22.5">
      <c r="A207" s="62" t="s">
        <v>131</v>
      </c>
      <c r="B207" s="63" t="s">
        <v>7</v>
      </c>
      <c r="C207" s="64" t="s">
        <v>73</v>
      </c>
      <c r="D207" s="90" t="s">
        <v>264</v>
      </c>
      <c r="E207" s="90" t="s">
        <v>295</v>
      </c>
      <c r="F207" s="90" t="s">
        <v>130</v>
      </c>
      <c r="G207" s="91" t="s">
        <v>73</v>
      </c>
      <c r="H207" s="56">
        <v>1037000</v>
      </c>
      <c r="I207" s="60">
        <v>655500</v>
      </c>
      <c r="J207" s="61">
        <f t="shared" si="7"/>
        <v>381500</v>
      </c>
      <c r="K207" s="38" t="str">
        <f t="shared" si="8"/>
        <v>00004090637152244000</v>
      </c>
      <c r="L207" s="31" t="s">
        <v>298</v>
      </c>
    </row>
    <row r="208" spans="1:12">
      <c r="A208" s="62" t="s">
        <v>133</v>
      </c>
      <c r="B208" s="63" t="s">
        <v>7</v>
      </c>
      <c r="C208" s="64" t="s">
        <v>73</v>
      </c>
      <c r="D208" s="90" t="s">
        <v>264</v>
      </c>
      <c r="E208" s="90" t="s">
        <v>295</v>
      </c>
      <c r="F208" s="90" t="s">
        <v>130</v>
      </c>
      <c r="G208" s="91" t="s">
        <v>7</v>
      </c>
      <c r="H208" s="56">
        <v>1037000</v>
      </c>
      <c r="I208" s="60">
        <v>655500</v>
      </c>
      <c r="J208" s="61">
        <f t="shared" si="7"/>
        <v>381500</v>
      </c>
      <c r="K208" s="38" t="str">
        <f t="shared" si="8"/>
        <v>00004090637152244200</v>
      </c>
      <c r="L208" s="31" t="s">
        <v>299</v>
      </c>
    </row>
    <row r="209" spans="1:12">
      <c r="A209" s="62" t="s">
        <v>151</v>
      </c>
      <c r="B209" s="63" t="s">
        <v>7</v>
      </c>
      <c r="C209" s="64" t="s">
        <v>73</v>
      </c>
      <c r="D209" s="90" t="s">
        <v>264</v>
      </c>
      <c r="E209" s="90" t="s">
        <v>295</v>
      </c>
      <c r="F209" s="90" t="s">
        <v>130</v>
      </c>
      <c r="G209" s="91" t="s">
        <v>153</v>
      </c>
      <c r="H209" s="56">
        <v>1037000</v>
      </c>
      <c r="I209" s="60">
        <v>655500</v>
      </c>
      <c r="J209" s="61">
        <f t="shared" si="7"/>
        <v>381500</v>
      </c>
      <c r="K209" s="38" t="str">
        <f t="shared" si="8"/>
        <v>00004090637152244220</v>
      </c>
      <c r="L209" s="31" t="s">
        <v>300</v>
      </c>
    </row>
    <row r="210" spans="1:12" s="24" customFormat="1">
      <c r="A210" s="65" t="s">
        <v>259</v>
      </c>
      <c r="B210" s="66" t="s">
        <v>7</v>
      </c>
      <c r="C210" s="67" t="s">
        <v>73</v>
      </c>
      <c r="D210" s="92" t="s">
        <v>264</v>
      </c>
      <c r="E210" s="92" t="s">
        <v>295</v>
      </c>
      <c r="F210" s="92" t="s">
        <v>130</v>
      </c>
      <c r="G210" s="93" t="s">
        <v>258</v>
      </c>
      <c r="H210" s="68">
        <v>1037000</v>
      </c>
      <c r="I210" s="69">
        <v>655500</v>
      </c>
      <c r="J210" s="70">
        <f t="shared" si="7"/>
        <v>381500</v>
      </c>
      <c r="K210" s="38" t="str">
        <f t="shared" si="8"/>
        <v>00004090637152244225</v>
      </c>
      <c r="L210" s="23" t="str">
        <f>C210 &amp; D210 &amp;E210 &amp; F210 &amp; G210</f>
        <v>00004090637152244225</v>
      </c>
    </row>
    <row r="211" spans="1:12" ht="67.5">
      <c r="A211" s="62" t="s">
        <v>301</v>
      </c>
      <c r="B211" s="63" t="s">
        <v>7</v>
      </c>
      <c r="C211" s="64" t="s">
        <v>73</v>
      </c>
      <c r="D211" s="90" t="s">
        <v>264</v>
      </c>
      <c r="E211" s="90" t="s">
        <v>303</v>
      </c>
      <c r="F211" s="90" t="s">
        <v>73</v>
      </c>
      <c r="G211" s="91" t="s">
        <v>73</v>
      </c>
      <c r="H211" s="56">
        <v>12000000</v>
      </c>
      <c r="I211" s="60">
        <v>12000000</v>
      </c>
      <c r="J211" s="61">
        <f t="shared" si="7"/>
        <v>0</v>
      </c>
      <c r="K211" s="38" t="str">
        <f t="shared" si="8"/>
        <v>00004090637154000000</v>
      </c>
      <c r="L211" s="31" t="s">
        <v>302</v>
      </c>
    </row>
    <row r="212" spans="1:12" ht="22.5">
      <c r="A212" s="62" t="s">
        <v>125</v>
      </c>
      <c r="B212" s="63" t="s">
        <v>7</v>
      </c>
      <c r="C212" s="64" t="s">
        <v>73</v>
      </c>
      <c r="D212" s="90" t="s">
        <v>264</v>
      </c>
      <c r="E212" s="90" t="s">
        <v>303</v>
      </c>
      <c r="F212" s="90" t="s">
        <v>7</v>
      </c>
      <c r="G212" s="91" t="s">
        <v>73</v>
      </c>
      <c r="H212" s="56">
        <v>12000000</v>
      </c>
      <c r="I212" s="60">
        <v>12000000</v>
      </c>
      <c r="J212" s="61">
        <f t="shared" si="7"/>
        <v>0</v>
      </c>
      <c r="K212" s="38" t="str">
        <f t="shared" si="8"/>
        <v>00004090637154200000</v>
      </c>
      <c r="L212" s="31" t="s">
        <v>304</v>
      </c>
    </row>
    <row r="213" spans="1:12" ht="22.5">
      <c r="A213" s="62" t="s">
        <v>127</v>
      </c>
      <c r="B213" s="63" t="s">
        <v>7</v>
      </c>
      <c r="C213" s="64" t="s">
        <v>73</v>
      </c>
      <c r="D213" s="90" t="s">
        <v>264</v>
      </c>
      <c r="E213" s="90" t="s">
        <v>303</v>
      </c>
      <c r="F213" s="90" t="s">
        <v>128</v>
      </c>
      <c r="G213" s="91" t="s">
        <v>73</v>
      </c>
      <c r="H213" s="56">
        <v>12000000</v>
      </c>
      <c r="I213" s="60">
        <v>12000000</v>
      </c>
      <c r="J213" s="61">
        <f t="shared" si="7"/>
        <v>0</v>
      </c>
      <c r="K213" s="38" t="str">
        <f t="shared" si="8"/>
        <v>00004090637154240000</v>
      </c>
      <c r="L213" s="31" t="s">
        <v>305</v>
      </c>
    </row>
    <row r="214" spans="1:12" ht="22.5">
      <c r="A214" s="62" t="s">
        <v>131</v>
      </c>
      <c r="B214" s="63" t="s">
        <v>7</v>
      </c>
      <c r="C214" s="64" t="s">
        <v>73</v>
      </c>
      <c r="D214" s="90" t="s">
        <v>264</v>
      </c>
      <c r="E214" s="90" t="s">
        <v>303</v>
      </c>
      <c r="F214" s="90" t="s">
        <v>130</v>
      </c>
      <c r="G214" s="91" t="s">
        <v>73</v>
      </c>
      <c r="H214" s="56">
        <v>12000000</v>
      </c>
      <c r="I214" s="60">
        <v>12000000</v>
      </c>
      <c r="J214" s="61">
        <f t="shared" si="7"/>
        <v>0</v>
      </c>
      <c r="K214" s="38" t="str">
        <f t="shared" si="8"/>
        <v>00004090637154244000</v>
      </c>
      <c r="L214" s="31" t="s">
        <v>306</v>
      </c>
    </row>
    <row r="215" spans="1:12">
      <c r="A215" s="62" t="s">
        <v>133</v>
      </c>
      <c r="B215" s="63" t="s">
        <v>7</v>
      </c>
      <c r="C215" s="64" t="s">
        <v>73</v>
      </c>
      <c r="D215" s="90" t="s">
        <v>264</v>
      </c>
      <c r="E215" s="90" t="s">
        <v>303</v>
      </c>
      <c r="F215" s="90" t="s">
        <v>130</v>
      </c>
      <c r="G215" s="91" t="s">
        <v>7</v>
      </c>
      <c r="H215" s="56">
        <v>12000000</v>
      </c>
      <c r="I215" s="60">
        <v>12000000</v>
      </c>
      <c r="J215" s="61">
        <f t="shared" si="7"/>
        <v>0</v>
      </c>
      <c r="K215" s="38" t="str">
        <f t="shared" si="8"/>
        <v>00004090637154244200</v>
      </c>
      <c r="L215" s="31" t="s">
        <v>307</v>
      </c>
    </row>
    <row r="216" spans="1:12">
      <c r="A216" s="62" t="s">
        <v>151</v>
      </c>
      <c r="B216" s="63" t="s">
        <v>7</v>
      </c>
      <c r="C216" s="64" t="s">
        <v>73</v>
      </c>
      <c r="D216" s="90" t="s">
        <v>264</v>
      </c>
      <c r="E216" s="90" t="s">
        <v>303</v>
      </c>
      <c r="F216" s="90" t="s">
        <v>130</v>
      </c>
      <c r="G216" s="91" t="s">
        <v>153</v>
      </c>
      <c r="H216" s="56">
        <v>12000000</v>
      </c>
      <c r="I216" s="60">
        <v>12000000</v>
      </c>
      <c r="J216" s="61">
        <f t="shared" si="7"/>
        <v>0</v>
      </c>
      <c r="K216" s="38" t="str">
        <f t="shared" si="8"/>
        <v>00004090637154244220</v>
      </c>
      <c r="L216" s="31" t="s">
        <v>308</v>
      </c>
    </row>
    <row r="217" spans="1:12" s="24" customFormat="1">
      <c r="A217" s="65" t="s">
        <v>259</v>
      </c>
      <c r="B217" s="66" t="s">
        <v>7</v>
      </c>
      <c r="C217" s="67" t="s">
        <v>73</v>
      </c>
      <c r="D217" s="92" t="s">
        <v>264</v>
      </c>
      <c r="E217" s="92" t="s">
        <v>303</v>
      </c>
      <c r="F217" s="92" t="s">
        <v>130</v>
      </c>
      <c r="G217" s="93" t="s">
        <v>258</v>
      </c>
      <c r="H217" s="68">
        <v>12000000</v>
      </c>
      <c r="I217" s="69">
        <v>12000000</v>
      </c>
      <c r="J217" s="70">
        <f t="shared" si="7"/>
        <v>0</v>
      </c>
      <c r="K217" s="38" t="str">
        <f t="shared" si="8"/>
        <v>00004090637154244225</v>
      </c>
      <c r="L217" s="23" t="str">
        <f>C217 &amp; D217 &amp;E217 &amp; F217 &amp; G217</f>
        <v>00004090637154244225</v>
      </c>
    </row>
    <row r="218" spans="1:12">
      <c r="A218" s="62" t="s">
        <v>144</v>
      </c>
      <c r="B218" s="63" t="s">
        <v>7</v>
      </c>
      <c r="C218" s="64" t="s">
        <v>73</v>
      </c>
      <c r="D218" s="90" t="s">
        <v>264</v>
      </c>
      <c r="E218" s="90" t="s">
        <v>310</v>
      </c>
      <c r="F218" s="90" t="s">
        <v>73</v>
      </c>
      <c r="G218" s="91" t="s">
        <v>73</v>
      </c>
      <c r="H218" s="56">
        <v>4816200</v>
      </c>
      <c r="I218" s="60">
        <v>2861239</v>
      </c>
      <c r="J218" s="61">
        <f t="shared" si="7"/>
        <v>1954961</v>
      </c>
      <c r="K218" s="38" t="str">
        <f t="shared" si="8"/>
        <v>00004090639999000000</v>
      </c>
      <c r="L218" s="31" t="s">
        <v>309</v>
      </c>
    </row>
    <row r="219" spans="1:12" ht="22.5">
      <c r="A219" s="62" t="s">
        <v>125</v>
      </c>
      <c r="B219" s="63" t="s">
        <v>7</v>
      </c>
      <c r="C219" s="64" t="s">
        <v>73</v>
      </c>
      <c r="D219" s="90" t="s">
        <v>264</v>
      </c>
      <c r="E219" s="90" t="s">
        <v>310</v>
      </c>
      <c r="F219" s="90" t="s">
        <v>7</v>
      </c>
      <c r="G219" s="91" t="s">
        <v>73</v>
      </c>
      <c r="H219" s="56">
        <v>4816200</v>
      </c>
      <c r="I219" s="60">
        <v>2861239</v>
      </c>
      <c r="J219" s="61">
        <f t="shared" si="7"/>
        <v>1954961</v>
      </c>
      <c r="K219" s="38" t="str">
        <f t="shared" si="8"/>
        <v>00004090639999200000</v>
      </c>
      <c r="L219" s="31" t="s">
        <v>311</v>
      </c>
    </row>
    <row r="220" spans="1:12" ht="22.5">
      <c r="A220" s="62" t="s">
        <v>127</v>
      </c>
      <c r="B220" s="63" t="s">
        <v>7</v>
      </c>
      <c r="C220" s="64" t="s">
        <v>73</v>
      </c>
      <c r="D220" s="90" t="s">
        <v>264</v>
      </c>
      <c r="E220" s="90" t="s">
        <v>310</v>
      </c>
      <c r="F220" s="90" t="s">
        <v>128</v>
      </c>
      <c r="G220" s="91" t="s">
        <v>73</v>
      </c>
      <c r="H220" s="56">
        <v>4816200</v>
      </c>
      <c r="I220" s="60">
        <v>2861239</v>
      </c>
      <c r="J220" s="61">
        <f t="shared" si="7"/>
        <v>1954961</v>
      </c>
      <c r="K220" s="38" t="str">
        <f t="shared" si="8"/>
        <v>00004090639999240000</v>
      </c>
      <c r="L220" s="31" t="s">
        <v>312</v>
      </c>
    </row>
    <row r="221" spans="1:12" ht="22.5">
      <c r="A221" s="62" t="s">
        <v>131</v>
      </c>
      <c r="B221" s="63" t="s">
        <v>7</v>
      </c>
      <c r="C221" s="64" t="s">
        <v>73</v>
      </c>
      <c r="D221" s="90" t="s">
        <v>264</v>
      </c>
      <c r="E221" s="90" t="s">
        <v>310</v>
      </c>
      <c r="F221" s="90" t="s">
        <v>130</v>
      </c>
      <c r="G221" s="91" t="s">
        <v>73</v>
      </c>
      <c r="H221" s="56">
        <v>4816200</v>
      </c>
      <c r="I221" s="60">
        <v>2861239</v>
      </c>
      <c r="J221" s="61">
        <f t="shared" ref="J221:J284" si="9">H221-I221</f>
        <v>1954961</v>
      </c>
      <c r="K221" s="38" t="str">
        <f t="shared" ref="K221:K284" si="10">C221 &amp; D221 &amp;E221 &amp; F221 &amp; G221</f>
        <v>00004090639999244000</v>
      </c>
      <c r="L221" s="31" t="s">
        <v>313</v>
      </c>
    </row>
    <row r="222" spans="1:12">
      <c r="A222" s="62" t="s">
        <v>133</v>
      </c>
      <c r="B222" s="63" t="s">
        <v>7</v>
      </c>
      <c r="C222" s="64" t="s">
        <v>73</v>
      </c>
      <c r="D222" s="90" t="s">
        <v>264</v>
      </c>
      <c r="E222" s="90" t="s">
        <v>310</v>
      </c>
      <c r="F222" s="90" t="s">
        <v>130</v>
      </c>
      <c r="G222" s="91" t="s">
        <v>7</v>
      </c>
      <c r="H222" s="56">
        <v>4582702</v>
      </c>
      <c r="I222" s="60">
        <v>2627741</v>
      </c>
      <c r="J222" s="61">
        <f t="shared" si="9"/>
        <v>1954961</v>
      </c>
      <c r="K222" s="38" t="str">
        <f t="shared" si="10"/>
        <v>00004090639999244200</v>
      </c>
      <c r="L222" s="31" t="s">
        <v>314</v>
      </c>
    </row>
    <row r="223" spans="1:12">
      <c r="A223" s="62" t="s">
        <v>151</v>
      </c>
      <c r="B223" s="63" t="s">
        <v>7</v>
      </c>
      <c r="C223" s="64" t="s">
        <v>73</v>
      </c>
      <c r="D223" s="90" t="s">
        <v>264</v>
      </c>
      <c r="E223" s="90" t="s">
        <v>310</v>
      </c>
      <c r="F223" s="90" t="s">
        <v>130</v>
      </c>
      <c r="G223" s="91" t="s">
        <v>153</v>
      </c>
      <c r="H223" s="56">
        <v>4582702</v>
      </c>
      <c r="I223" s="60">
        <v>2627741</v>
      </c>
      <c r="J223" s="61">
        <f t="shared" si="9"/>
        <v>1954961</v>
      </c>
      <c r="K223" s="38" t="str">
        <f t="shared" si="10"/>
        <v>00004090639999244220</v>
      </c>
      <c r="L223" s="31" t="s">
        <v>315</v>
      </c>
    </row>
    <row r="224" spans="1:12" s="24" customFormat="1">
      <c r="A224" s="65" t="s">
        <v>259</v>
      </c>
      <c r="B224" s="66" t="s">
        <v>7</v>
      </c>
      <c r="C224" s="67" t="s">
        <v>73</v>
      </c>
      <c r="D224" s="92" t="s">
        <v>264</v>
      </c>
      <c r="E224" s="92" t="s">
        <v>310</v>
      </c>
      <c r="F224" s="92" t="s">
        <v>130</v>
      </c>
      <c r="G224" s="93" t="s">
        <v>258</v>
      </c>
      <c r="H224" s="68">
        <v>4582702</v>
      </c>
      <c r="I224" s="69">
        <v>2627741</v>
      </c>
      <c r="J224" s="70">
        <f t="shared" si="9"/>
        <v>1954961</v>
      </c>
      <c r="K224" s="38" t="str">
        <f t="shared" si="10"/>
        <v>00004090639999244225</v>
      </c>
      <c r="L224" s="23" t="str">
        <f>C224 &amp; D224 &amp;E224 &amp; F224 &amp; G224</f>
        <v>00004090639999244225</v>
      </c>
    </row>
    <row r="225" spans="1:12">
      <c r="A225" s="62" t="s">
        <v>156</v>
      </c>
      <c r="B225" s="63" t="s">
        <v>7</v>
      </c>
      <c r="C225" s="64" t="s">
        <v>73</v>
      </c>
      <c r="D225" s="90" t="s">
        <v>264</v>
      </c>
      <c r="E225" s="90" t="s">
        <v>310</v>
      </c>
      <c r="F225" s="90" t="s">
        <v>130</v>
      </c>
      <c r="G225" s="91" t="s">
        <v>158</v>
      </c>
      <c r="H225" s="56">
        <v>233498</v>
      </c>
      <c r="I225" s="60">
        <v>233498</v>
      </c>
      <c r="J225" s="61">
        <f t="shared" si="9"/>
        <v>0</v>
      </c>
      <c r="K225" s="38" t="str">
        <f t="shared" si="10"/>
        <v>00004090639999244300</v>
      </c>
      <c r="L225" s="31" t="s">
        <v>316</v>
      </c>
    </row>
    <row r="226" spans="1:12" s="24" customFormat="1">
      <c r="A226" s="65" t="s">
        <v>159</v>
      </c>
      <c r="B226" s="66" t="s">
        <v>7</v>
      </c>
      <c r="C226" s="67" t="s">
        <v>73</v>
      </c>
      <c r="D226" s="92" t="s">
        <v>264</v>
      </c>
      <c r="E226" s="92" t="s">
        <v>310</v>
      </c>
      <c r="F226" s="92" t="s">
        <v>130</v>
      </c>
      <c r="G226" s="93" t="s">
        <v>160</v>
      </c>
      <c r="H226" s="68">
        <v>233498</v>
      </c>
      <c r="I226" s="69">
        <v>233498</v>
      </c>
      <c r="J226" s="70">
        <f t="shared" si="9"/>
        <v>0</v>
      </c>
      <c r="K226" s="38" t="str">
        <f t="shared" si="10"/>
        <v>00004090639999244310</v>
      </c>
      <c r="L226" s="23" t="str">
        <f>C226 &amp; D226 &amp;E226 &amp; F226 &amp; G226</f>
        <v>00004090639999244310</v>
      </c>
    </row>
    <row r="227" spans="1:12">
      <c r="A227" s="62" t="s">
        <v>317</v>
      </c>
      <c r="B227" s="63" t="s">
        <v>7</v>
      </c>
      <c r="C227" s="64" t="s">
        <v>73</v>
      </c>
      <c r="D227" s="90" t="s">
        <v>319</v>
      </c>
      <c r="E227" s="90" t="s">
        <v>113</v>
      </c>
      <c r="F227" s="90" t="s">
        <v>73</v>
      </c>
      <c r="G227" s="91" t="s">
        <v>73</v>
      </c>
      <c r="H227" s="56">
        <v>153335145.63999999</v>
      </c>
      <c r="I227" s="60">
        <v>126841193.5</v>
      </c>
      <c r="J227" s="61">
        <f t="shared" si="9"/>
        <v>26493952.140000001</v>
      </c>
      <c r="K227" s="38" t="str">
        <f t="shared" si="10"/>
        <v>00005000000000000000</v>
      </c>
      <c r="L227" s="31" t="s">
        <v>318</v>
      </c>
    </row>
    <row r="228" spans="1:12">
      <c r="A228" s="62" t="s">
        <v>320</v>
      </c>
      <c r="B228" s="63" t="s">
        <v>7</v>
      </c>
      <c r="C228" s="64" t="s">
        <v>73</v>
      </c>
      <c r="D228" s="90" t="s">
        <v>322</v>
      </c>
      <c r="E228" s="90" t="s">
        <v>113</v>
      </c>
      <c r="F228" s="90" t="s">
        <v>73</v>
      </c>
      <c r="G228" s="91" t="s">
        <v>73</v>
      </c>
      <c r="H228" s="56">
        <v>132523633.12</v>
      </c>
      <c r="I228" s="60">
        <v>108141170.3</v>
      </c>
      <c r="J228" s="61">
        <f t="shared" si="9"/>
        <v>24382462.82</v>
      </c>
      <c r="K228" s="38" t="str">
        <f t="shared" si="10"/>
        <v>00005010000000000000</v>
      </c>
      <c r="L228" s="31" t="s">
        <v>321</v>
      </c>
    </row>
    <row r="229" spans="1:12" ht="45">
      <c r="A229" s="62" t="s">
        <v>323</v>
      </c>
      <c r="B229" s="63" t="s">
        <v>7</v>
      </c>
      <c r="C229" s="64" t="s">
        <v>73</v>
      </c>
      <c r="D229" s="90" t="s">
        <v>322</v>
      </c>
      <c r="E229" s="90" t="s">
        <v>324</v>
      </c>
      <c r="F229" s="90" t="s">
        <v>73</v>
      </c>
      <c r="G229" s="91" t="s">
        <v>73</v>
      </c>
      <c r="H229" s="56">
        <v>127195298</v>
      </c>
      <c r="I229" s="60">
        <v>102812835.18000001</v>
      </c>
      <c r="J229" s="61">
        <f t="shared" si="9"/>
        <v>24382462.82</v>
      </c>
      <c r="K229" s="38" t="str">
        <f t="shared" si="10"/>
        <v>00005010700000000000</v>
      </c>
      <c r="L229" s="31" t="s">
        <v>325</v>
      </c>
    </row>
    <row r="230" spans="1:12" ht="67.5">
      <c r="A230" s="62" t="s">
        <v>326</v>
      </c>
      <c r="B230" s="63" t="s">
        <v>7</v>
      </c>
      <c r="C230" s="64" t="s">
        <v>73</v>
      </c>
      <c r="D230" s="90" t="s">
        <v>322</v>
      </c>
      <c r="E230" s="90" t="s">
        <v>327</v>
      </c>
      <c r="F230" s="90" t="s">
        <v>73</v>
      </c>
      <c r="G230" s="91" t="s">
        <v>73</v>
      </c>
      <c r="H230" s="56">
        <v>51693132</v>
      </c>
      <c r="I230" s="60">
        <v>49599385.049999997</v>
      </c>
      <c r="J230" s="61">
        <f t="shared" si="9"/>
        <v>2093746.95</v>
      </c>
      <c r="K230" s="38" t="str">
        <f t="shared" si="10"/>
        <v>00005010719502000000</v>
      </c>
      <c r="L230" s="31" t="s">
        <v>328</v>
      </c>
    </row>
    <row r="231" spans="1:12" ht="22.5">
      <c r="A231" s="62" t="s">
        <v>329</v>
      </c>
      <c r="B231" s="63" t="s">
        <v>7</v>
      </c>
      <c r="C231" s="64" t="s">
        <v>73</v>
      </c>
      <c r="D231" s="90" t="s">
        <v>322</v>
      </c>
      <c r="E231" s="90" t="s">
        <v>327</v>
      </c>
      <c r="F231" s="90" t="s">
        <v>331</v>
      </c>
      <c r="G231" s="91" t="s">
        <v>73</v>
      </c>
      <c r="H231" s="56">
        <v>51693132</v>
      </c>
      <c r="I231" s="60">
        <v>49599385.049999997</v>
      </c>
      <c r="J231" s="61">
        <f t="shared" si="9"/>
        <v>2093746.95</v>
      </c>
      <c r="K231" s="38" t="str">
        <f t="shared" si="10"/>
        <v>00005010719502400000</v>
      </c>
      <c r="L231" s="31" t="s">
        <v>330</v>
      </c>
    </row>
    <row r="232" spans="1:12">
      <c r="A232" s="62" t="s">
        <v>332</v>
      </c>
      <c r="B232" s="63" t="s">
        <v>7</v>
      </c>
      <c r="C232" s="64" t="s">
        <v>73</v>
      </c>
      <c r="D232" s="90" t="s">
        <v>322</v>
      </c>
      <c r="E232" s="90" t="s">
        <v>327</v>
      </c>
      <c r="F232" s="90" t="s">
        <v>334</v>
      </c>
      <c r="G232" s="91" t="s">
        <v>73</v>
      </c>
      <c r="H232" s="56">
        <v>51693132</v>
      </c>
      <c r="I232" s="60">
        <v>49599385.049999997</v>
      </c>
      <c r="J232" s="61">
        <f t="shared" si="9"/>
        <v>2093746.95</v>
      </c>
      <c r="K232" s="38" t="str">
        <f t="shared" si="10"/>
        <v>00005010719502410000</v>
      </c>
      <c r="L232" s="31" t="s">
        <v>333</v>
      </c>
    </row>
    <row r="233" spans="1:12" ht="33.75">
      <c r="A233" s="62" t="s">
        <v>335</v>
      </c>
      <c r="B233" s="63" t="s">
        <v>7</v>
      </c>
      <c r="C233" s="64" t="s">
        <v>73</v>
      </c>
      <c r="D233" s="90" t="s">
        <v>322</v>
      </c>
      <c r="E233" s="90" t="s">
        <v>327</v>
      </c>
      <c r="F233" s="90" t="s">
        <v>337</v>
      </c>
      <c r="G233" s="91" t="s">
        <v>73</v>
      </c>
      <c r="H233" s="56">
        <v>51693132</v>
      </c>
      <c r="I233" s="60">
        <v>49599385.049999997</v>
      </c>
      <c r="J233" s="61">
        <f t="shared" si="9"/>
        <v>2093746.95</v>
      </c>
      <c r="K233" s="38" t="str">
        <f t="shared" si="10"/>
        <v>00005010719502412000</v>
      </c>
      <c r="L233" s="31" t="s">
        <v>336</v>
      </c>
    </row>
    <row r="234" spans="1:12">
      <c r="A234" s="62" t="s">
        <v>156</v>
      </c>
      <c r="B234" s="63" t="s">
        <v>7</v>
      </c>
      <c r="C234" s="64" t="s">
        <v>73</v>
      </c>
      <c r="D234" s="90" t="s">
        <v>322</v>
      </c>
      <c r="E234" s="90" t="s">
        <v>327</v>
      </c>
      <c r="F234" s="90" t="s">
        <v>337</v>
      </c>
      <c r="G234" s="91" t="s">
        <v>158</v>
      </c>
      <c r="H234" s="56">
        <v>51693132</v>
      </c>
      <c r="I234" s="60">
        <v>49599385.049999997</v>
      </c>
      <c r="J234" s="61">
        <f t="shared" si="9"/>
        <v>2093746.95</v>
      </c>
      <c r="K234" s="38" t="str">
        <f t="shared" si="10"/>
        <v>00005010719502412300</v>
      </c>
      <c r="L234" s="31" t="s">
        <v>338</v>
      </c>
    </row>
    <row r="235" spans="1:12" s="24" customFormat="1">
      <c r="A235" s="65" t="s">
        <v>159</v>
      </c>
      <c r="B235" s="66" t="s">
        <v>7</v>
      </c>
      <c r="C235" s="67" t="s">
        <v>73</v>
      </c>
      <c r="D235" s="92" t="s">
        <v>322</v>
      </c>
      <c r="E235" s="92" t="s">
        <v>327</v>
      </c>
      <c r="F235" s="92" t="s">
        <v>337</v>
      </c>
      <c r="G235" s="93" t="s">
        <v>160</v>
      </c>
      <c r="H235" s="68">
        <v>51693132</v>
      </c>
      <c r="I235" s="69">
        <v>49599385.049999997</v>
      </c>
      <c r="J235" s="70">
        <f t="shared" si="9"/>
        <v>2093746.95</v>
      </c>
      <c r="K235" s="38" t="str">
        <f t="shared" si="10"/>
        <v>00005010719502412310</v>
      </c>
      <c r="L235" s="23" t="str">
        <f>C235 &amp; D235 &amp;E235 &amp; F235 &amp; G235</f>
        <v>00005010719502412310</v>
      </c>
    </row>
    <row r="236" spans="1:12" ht="67.5">
      <c r="A236" s="62" t="s">
        <v>339</v>
      </c>
      <c r="B236" s="63" t="s">
        <v>7</v>
      </c>
      <c r="C236" s="64" t="s">
        <v>73</v>
      </c>
      <c r="D236" s="90" t="s">
        <v>322</v>
      </c>
      <c r="E236" s="90" t="s">
        <v>340</v>
      </c>
      <c r="F236" s="90" t="s">
        <v>73</v>
      </c>
      <c r="G236" s="91" t="s">
        <v>73</v>
      </c>
      <c r="H236" s="56">
        <v>60957520</v>
      </c>
      <c r="I236" s="60">
        <v>48978852.049999997</v>
      </c>
      <c r="J236" s="61">
        <f t="shared" si="9"/>
        <v>11978667.949999999</v>
      </c>
      <c r="K236" s="38" t="str">
        <f t="shared" si="10"/>
        <v>00005010719602000000</v>
      </c>
      <c r="L236" s="31" t="s">
        <v>341</v>
      </c>
    </row>
    <row r="237" spans="1:12" ht="22.5">
      <c r="A237" s="62" t="s">
        <v>329</v>
      </c>
      <c r="B237" s="63" t="s">
        <v>7</v>
      </c>
      <c r="C237" s="64" t="s">
        <v>73</v>
      </c>
      <c r="D237" s="90" t="s">
        <v>322</v>
      </c>
      <c r="E237" s="90" t="s">
        <v>340</v>
      </c>
      <c r="F237" s="90" t="s">
        <v>331</v>
      </c>
      <c r="G237" s="91" t="s">
        <v>73</v>
      </c>
      <c r="H237" s="56">
        <v>60957520</v>
      </c>
      <c r="I237" s="60">
        <v>48978852.049999997</v>
      </c>
      <c r="J237" s="61">
        <f t="shared" si="9"/>
        <v>11978667.949999999</v>
      </c>
      <c r="K237" s="38" t="str">
        <f t="shared" si="10"/>
        <v>00005010719602400000</v>
      </c>
      <c r="L237" s="31" t="s">
        <v>342</v>
      </c>
    </row>
    <row r="238" spans="1:12">
      <c r="A238" s="62" t="s">
        <v>332</v>
      </c>
      <c r="B238" s="63" t="s">
        <v>7</v>
      </c>
      <c r="C238" s="64" t="s">
        <v>73</v>
      </c>
      <c r="D238" s="90" t="s">
        <v>322</v>
      </c>
      <c r="E238" s="90" t="s">
        <v>340</v>
      </c>
      <c r="F238" s="90" t="s">
        <v>334</v>
      </c>
      <c r="G238" s="91" t="s">
        <v>73</v>
      </c>
      <c r="H238" s="56">
        <v>60957520</v>
      </c>
      <c r="I238" s="60">
        <v>48978852.049999997</v>
      </c>
      <c r="J238" s="61">
        <f t="shared" si="9"/>
        <v>11978667.949999999</v>
      </c>
      <c r="K238" s="38" t="str">
        <f t="shared" si="10"/>
        <v>00005010719602410000</v>
      </c>
      <c r="L238" s="31" t="s">
        <v>343</v>
      </c>
    </row>
    <row r="239" spans="1:12" ht="33.75">
      <c r="A239" s="62" t="s">
        <v>335</v>
      </c>
      <c r="B239" s="63" t="s">
        <v>7</v>
      </c>
      <c r="C239" s="64" t="s">
        <v>73</v>
      </c>
      <c r="D239" s="90" t="s">
        <v>322</v>
      </c>
      <c r="E239" s="90" t="s">
        <v>340</v>
      </c>
      <c r="F239" s="90" t="s">
        <v>337</v>
      </c>
      <c r="G239" s="91" t="s">
        <v>73</v>
      </c>
      <c r="H239" s="56">
        <v>60957520</v>
      </c>
      <c r="I239" s="60">
        <v>48978852.049999997</v>
      </c>
      <c r="J239" s="61">
        <f t="shared" si="9"/>
        <v>11978667.949999999</v>
      </c>
      <c r="K239" s="38" t="str">
        <f t="shared" si="10"/>
        <v>00005010719602412000</v>
      </c>
      <c r="L239" s="31" t="s">
        <v>344</v>
      </c>
    </row>
    <row r="240" spans="1:12">
      <c r="A240" s="62" t="s">
        <v>156</v>
      </c>
      <c r="B240" s="63" t="s">
        <v>7</v>
      </c>
      <c r="C240" s="64" t="s">
        <v>73</v>
      </c>
      <c r="D240" s="90" t="s">
        <v>322</v>
      </c>
      <c r="E240" s="90" t="s">
        <v>340</v>
      </c>
      <c r="F240" s="90" t="s">
        <v>337</v>
      </c>
      <c r="G240" s="91" t="s">
        <v>158</v>
      </c>
      <c r="H240" s="56">
        <v>60957520</v>
      </c>
      <c r="I240" s="60">
        <v>48978852.049999997</v>
      </c>
      <c r="J240" s="61">
        <f t="shared" si="9"/>
        <v>11978667.949999999</v>
      </c>
      <c r="K240" s="38" t="str">
        <f t="shared" si="10"/>
        <v>00005010719602412300</v>
      </c>
      <c r="L240" s="31" t="s">
        <v>345</v>
      </c>
    </row>
    <row r="241" spans="1:12" s="24" customFormat="1">
      <c r="A241" s="65" t="s">
        <v>159</v>
      </c>
      <c r="B241" s="66" t="s">
        <v>7</v>
      </c>
      <c r="C241" s="67" t="s">
        <v>73</v>
      </c>
      <c r="D241" s="92" t="s">
        <v>322</v>
      </c>
      <c r="E241" s="92" t="s">
        <v>340</v>
      </c>
      <c r="F241" s="92" t="s">
        <v>337</v>
      </c>
      <c r="G241" s="93" t="s">
        <v>160</v>
      </c>
      <c r="H241" s="68">
        <v>60957520</v>
      </c>
      <c r="I241" s="69">
        <v>48978852.049999997</v>
      </c>
      <c r="J241" s="70">
        <f t="shared" si="9"/>
        <v>11978667.949999999</v>
      </c>
      <c r="K241" s="38" t="str">
        <f t="shared" si="10"/>
        <v>00005010719602412310</v>
      </c>
      <c r="L241" s="23" t="str">
        <f>C241 &amp; D241 &amp;E241 &amp; F241 &amp; G241</f>
        <v>00005010719602412310</v>
      </c>
    </row>
    <row r="242" spans="1:12">
      <c r="A242" s="62" t="s">
        <v>346</v>
      </c>
      <c r="B242" s="63" t="s">
        <v>7</v>
      </c>
      <c r="C242" s="64" t="s">
        <v>73</v>
      </c>
      <c r="D242" s="90" t="s">
        <v>322</v>
      </c>
      <c r="E242" s="90" t="s">
        <v>347</v>
      </c>
      <c r="F242" s="90" t="s">
        <v>73</v>
      </c>
      <c r="G242" s="91" t="s">
        <v>73</v>
      </c>
      <c r="H242" s="56">
        <v>3671646</v>
      </c>
      <c r="I242" s="60">
        <v>3361598.08</v>
      </c>
      <c r="J242" s="61">
        <f t="shared" si="9"/>
        <v>310047.92</v>
      </c>
      <c r="K242" s="38" t="str">
        <f t="shared" si="10"/>
        <v>00005010729998000000</v>
      </c>
      <c r="L242" s="31" t="s">
        <v>348</v>
      </c>
    </row>
    <row r="243" spans="1:12" ht="22.5">
      <c r="A243" s="62" t="s">
        <v>125</v>
      </c>
      <c r="B243" s="63" t="s">
        <v>7</v>
      </c>
      <c r="C243" s="64" t="s">
        <v>73</v>
      </c>
      <c r="D243" s="90" t="s">
        <v>322</v>
      </c>
      <c r="E243" s="90" t="s">
        <v>347</v>
      </c>
      <c r="F243" s="90" t="s">
        <v>7</v>
      </c>
      <c r="G243" s="91" t="s">
        <v>73</v>
      </c>
      <c r="H243" s="56">
        <v>1419946</v>
      </c>
      <c r="I243" s="60">
        <v>1123578.6100000001</v>
      </c>
      <c r="J243" s="61">
        <f t="shared" si="9"/>
        <v>296367.39</v>
      </c>
      <c r="K243" s="38" t="str">
        <f t="shared" si="10"/>
        <v>00005010729998200000</v>
      </c>
      <c r="L243" s="31" t="s">
        <v>349</v>
      </c>
    </row>
    <row r="244" spans="1:12" ht="22.5">
      <c r="A244" s="62" t="s">
        <v>127</v>
      </c>
      <c r="B244" s="63" t="s">
        <v>7</v>
      </c>
      <c r="C244" s="64" t="s">
        <v>73</v>
      </c>
      <c r="D244" s="90" t="s">
        <v>322</v>
      </c>
      <c r="E244" s="90" t="s">
        <v>347</v>
      </c>
      <c r="F244" s="90" t="s">
        <v>128</v>
      </c>
      <c r="G244" s="91" t="s">
        <v>73</v>
      </c>
      <c r="H244" s="56">
        <v>1419946</v>
      </c>
      <c r="I244" s="60">
        <v>1123578.6100000001</v>
      </c>
      <c r="J244" s="61">
        <f t="shared" si="9"/>
        <v>296367.39</v>
      </c>
      <c r="K244" s="38" t="str">
        <f t="shared" si="10"/>
        <v>00005010729998240000</v>
      </c>
      <c r="L244" s="31" t="s">
        <v>350</v>
      </c>
    </row>
    <row r="245" spans="1:12" ht="22.5">
      <c r="A245" s="62" t="s">
        <v>131</v>
      </c>
      <c r="B245" s="63" t="s">
        <v>7</v>
      </c>
      <c r="C245" s="64" t="s">
        <v>73</v>
      </c>
      <c r="D245" s="90" t="s">
        <v>322</v>
      </c>
      <c r="E245" s="90" t="s">
        <v>347</v>
      </c>
      <c r="F245" s="90" t="s">
        <v>130</v>
      </c>
      <c r="G245" s="91" t="s">
        <v>73</v>
      </c>
      <c r="H245" s="56">
        <v>1419946</v>
      </c>
      <c r="I245" s="60">
        <v>1123578.6100000001</v>
      </c>
      <c r="J245" s="61">
        <f t="shared" si="9"/>
        <v>296367.39</v>
      </c>
      <c r="K245" s="38" t="str">
        <f t="shared" si="10"/>
        <v>00005010729998244000</v>
      </c>
      <c r="L245" s="31" t="s">
        <v>351</v>
      </c>
    </row>
    <row r="246" spans="1:12">
      <c r="A246" s="62" t="s">
        <v>133</v>
      </c>
      <c r="B246" s="63" t="s">
        <v>7</v>
      </c>
      <c r="C246" s="64" t="s">
        <v>73</v>
      </c>
      <c r="D246" s="90" t="s">
        <v>322</v>
      </c>
      <c r="E246" s="90" t="s">
        <v>347</v>
      </c>
      <c r="F246" s="90" t="s">
        <v>130</v>
      </c>
      <c r="G246" s="91" t="s">
        <v>7</v>
      </c>
      <c r="H246" s="56">
        <v>1419946</v>
      </c>
      <c r="I246" s="60">
        <v>1123578.6100000001</v>
      </c>
      <c r="J246" s="61">
        <f t="shared" si="9"/>
        <v>296367.39</v>
      </c>
      <c r="K246" s="38" t="str">
        <f t="shared" si="10"/>
        <v>00005010729998244200</v>
      </c>
      <c r="L246" s="31" t="s">
        <v>352</v>
      </c>
    </row>
    <row r="247" spans="1:12">
      <c r="A247" s="62" t="s">
        <v>151</v>
      </c>
      <c r="B247" s="63" t="s">
        <v>7</v>
      </c>
      <c r="C247" s="64" t="s">
        <v>73</v>
      </c>
      <c r="D247" s="90" t="s">
        <v>322</v>
      </c>
      <c r="E247" s="90" t="s">
        <v>347</v>
      </c>
      <c r="F247" s="90" t="s">
        <v>130</v>
      </c>
      <c r="G247" s="91" t="s">
        <v>153</v>
      </c>
      <c r="H247" s="56">
        <v>1419946</v>
      </c>
      <c r="I247" s="60">
        <v>1123578.6100000001</v>
      </c>
      <c r="J247" s="61">
        <f t="shared" si="9"/>
        <v>296367.39</v>
      </c>
      <c r="K247" s="38" t="str">
        <f t="shared" si="10"/>
        <v>00005010729998244220</v>
      </c>
      <c r="L247" s="31" t="s">
        <v>353</v>
      </c>
    </row>
    <row r="248" spans="1:12" s="24" customFormat="1">
      <c r="A248" s="65" t="s">
        <v>259</v>
      </c>
      <c r="B248" s="66" t="s">
        <v>7</v>
      </c>
      <c r="C248" s="67" t="s">
        <v>73</v>
      </c>
      <c r="D248" s="92" t="s">
        <v>322</v>
      </c>
      <c r="E248" s="92" t="s">
        <v>347</v>
      </c>
      <c r="F248" s="92" t="s">
        <v>130</v>
      </c>
      <c r="G248" s="93" t="s">
        <v>258</v>
      </c>
      <c r="H248" s="68">
        <v>1419946</v>
      </c>
      <c r="I248" s="69">
        <v>1123578.6100000001</v>
      </c>
      <c r="J248" s="70">
        <f t="shared" si="9"/>
        <v>296367.39</v>
      </c>
      <c r="K248" s="38" t="str">
        <f t="shared" si="10"/>
        <v>00005010729998244225</v>
      </c>
      <c r="L248" s="23" t="str">
        <f>C248 &amp; D248 &amp;E248 &amp; F248 &amp; G248</f>
        <v>00005010729998244225</v>
      </c>
    </row>
    <row r="249" spans="1:12" ht="22.5">
      <c r="A249" s="62" t="s">
        <v>354</v>
      </c>
      <c r="B249" s="63" t="s">
        <v>7</v>
      </c>
      <c r="C249" s="64" t="s">
        <v>73</v>
      </c>
      <c r="D249" s="90" t="s">
        <v>322</v>
      </c>
      <c r="E249" s="90" t="s">
        <v>347</v>
      </c>
      <c r="F249" s="90" t="s">
        <v>355</v>
      </c>
      <c r="G249" s="91" t="s">
        <v>73</v>
      </c>
      <c r="H249" s="56">
        <v>2251700</v>
      </c>
      <c r="I249" s="60">
        <v>2238019.4700000002</v>
      </c>
      <c r="J249" s="61">
        <f t="shared" si="9"/>
        <v>13680.53</v>
      </c>
      <c r="K249" s="38" t="str">
        <f t="shared" si="10"/>
        <v>00005010729998600000</v>
      </c>
      <c r="L249" s="31" t="s">
        <v>356</v>
      </c>
    </row>
    <row r="250" spans="1:12">
      <c r="A250" s="62" t="s">
        <v>357</v>
      </c>
      <c r="B250" s="63" t="s">
        <v>7</v>
      </c>
      <c r="C250" s="64" t="s">
        <v>73</v>
      </c>
      <c r="D250" s="90" t="s">
        <v>322</v>
      </c>
      <c r="E250" s="90" t="s">
        <v>347</v>
      </c>
      <c r="F250" s="90" t="s">
        <v>359</v>
      </c>
      <c r="G250" s="91" t="s">
        <v>73</v>
      </c>
      <c r="H250" s="56">
        <v>2251700</v>
      </c>
      <c r="I250" s="60">
        <v>2238019.4700000002</v>
      </c>
      <c r="J250" s="61">
        <f t="shared" si="9"/>
        <v>13680.53</v>
      </c>
      <c r="K250" s="38" t="str">
        <f t="shared" si="10"/>
        <v>00005010729998610000</v>
      </c>
      <c r="L250" s="31" t="s">
        <v>358</v>
      </c>
    </row>
    <row r="251" spans="1:12">
      <c r="A251" s="62" t="s">
        <v>360</v>
      </c>
      <c r="B251" s="63" t="s">
        <v>7</v>
      </c>
      <c r="C251" s="64" t="s">
        <v>73</v>
      </c>
      <c r="D251" s="90" t="s">
        <v>322</v>
      </c>
      <c r="E251" s="90" t="s">
        <v>347</v>
      </c>
      <c r="F251" s="90" t="s">
        <v>362</v>
      </c>
      <c r="G251" s="91" t="s">
        <v>73</v>
      </c>
      <c r="H251" s="56">
        <v>2251700</v>
      </c>
      <c r="I251" s="60">
        <v>2238019.4700000002</v>
      </c>
      <c r="J251" s="61">
        <f t="shared" si="9"/>
        <v>13680.53</v>
      </c>
      <c r="K251" s="38" t="str">
        <f t="shared" si="10"/>
        <v>00005010729998612000</v>
      </c>
      <c r="L251" s="31" t="s">
        <v>361</v>
      </c>
    </row>
    <row r="252" spans="1:12">
      <c r="A252" s="62" t="s">
        <v>133</v>
      </c>
      <c r="B252" s="63" t="s">
        <v>7</v>
      </c>
      <c r="C252" s="64" t="s">
        <v>73</v>
      </c>
      <c r="D252" s="90" t="s">
        <v>322</v>
      </c>
      <c r="E252" s="90" t="s">
        <v>347</v>
      </c>
      <c r="F252" s="90" t="s">
        <v>362</v>
      </c>
      <c r="G252" s="91" t="s">
        <v>7</v>
      </c>
      <c r="H252" s="56">
        <v>2251700</v>
      </c>
      <c r="I252" s="60">
        <v>2238019.4700000002</v>
      </c>
      <c r="J252" s="61">
        <f t="shared" si="9"/>
        <v>13680.53</v>
      </c>
      <c r="K252" s="38" t="str">
        <f t="shared" si="10"/>
        <v>00005010729998612200</v>
      </c>
      <c r="L252" s="31" t="s">
        <v>363</v>
      </c>
    </row>
    <row r="253" spans="1:12">
      <c r="A253" s="62" t="s">
        <v>364</v>
      </c>
      <c r="B253" s="63" t="s">
        <v>7</v>
      </c>
      <c r="C253" s="64" t="s">
        <v>73</v>
      </c>
      <c r="D253" s="90" t="s">
        <v>322</v>
      </c>
      <c r="E253" s="90" t="s">
        <v>347</v>
      </c>
      <c r="F253" s="90" t="s">
        <v>362</v>
      </c>
      <c r="G253" s="91" t="s">
        <v>128</v>
      </c>
      <c r="H253" s="56">
        <v>2251700</v>
      </c>
      <c r="I253" s="60">
        <v>2238019.4700000002</v>
      </c>
      <c r="J253" s="61">
        <f t="shared" si="9"/>
        <v>13680.53</v>
      </c>
      <c r="K253" s="38" t="str">
        <f t="shared" si="10"/>
        <v>00005010729998612240</v>
      </c>
      <c r="L253" s="31" t="s">
        <v>365</v>
      </c>
    </row>
    <row r="254" spans="1:12" s="24" customFormat="1" ht="22.5">
      <c r="A254" s="65" t="s">
        <v>366</v>
      </c>
      <c r="B254" s="66" t="s">
        <v>7</v>
      </c>
      <c r="C254" s="67" t="s">
        <v>73</v>
      </c>
      <c r="D254" s="92" t="s">
        <v>322</v>
      </c>
      <c r="E254" s="92" t="s">
        <v>347</v>
      </c>
      <c r="F254" s="92" t="s">
        <v>362</v>
      </c>
      <c r="G254" s="93" t="s">
        <v>367</v>
      </c>
      <c r="H254" s="68">
        <v>2251700</v>
      </c>
      <c r="I254" s="69">
        <v>2238019.4700000002</v>
      </c>
      <c r="J254" s="70">
        <f t="shared" si="9"/>
        <v>13680.53</v>
      </c>
      <c r="K254" s="38" t="str">
        <f t="shared" si="10"/>
        <v>00005010729998612241</v>
      </c>
      <c r="L254" s="23" t="str">
        <f>C254 &amp; D254 &amp;E254 &amp; F254 &amp; G254</f>
        <v>00005010729998612241</v>
      </c>
    </row>
    <row r="255" spans="1:12" ht="33.75">
      <c r="A255" s="62" t="s">
        <v>368</v>
      </c>
      <c r="B255" s="63" t="s">
        <v>7</v>
      </c>
      <c r="C255" s="64" t="s">
        <v>73</v>
      </c>
      <c r="D255" s="90" t="s">
        <v>322</v>
      </c>
      <c r="E255" s="90" t="s">
        <v>369</v>
      </c>
      <c r="F255" s="90" t="s">
        <v>73</v>
      </c>
      <c r="G255" s="91" t="s">
        <v>73</v>
      </c>
      <c r="H255" s="56">
        <v>10873000</v>
      </c>
      <c r="I255" s="60">
        <v>873000</v>
      </c>
      <c r="J255" s="61">
        <f t="shared" si="9"/>
        <v>10000000</v>
      </c>
      <c r="K255" s="38" t="str">
        <f t="shared" si="10"/>
        <v>00005010740000000000</v>
      </c>
      <c r="L255" s="31" t="s">
        <v>370</v>
      </c>
    </row>
    <row r="256" spans="1:12" ht="33.75">
      <c r="A256" s="62" t="s">
        <v>371</v>
      </c>
      <c r="B256" s="63" t="s">
        <v>7</v>
      </c>
      <c r="C256" s="64" t="s">
        <v>73</v>
      </c>
      <c r="D256" s="90" t="s">
        <v>322</v>
      </c>
      <c r="E256" s="90" t="s">
        <v>372</v>
      </c>
      <c r="F256" s="90" t="s">
        <v>73</v>
      </c>
      <c r="G256" s="91" t="s">
        <v>73</v>
      </c>
      <c r="H256" s="56">
        <v>10873000</v>
      </c>
      <c r="I256" s="60">
        <v>873000</v>
      </c>
      <c r="J256" s="61">
        <f t="shared" si="9"/>
        <v>10000000</v>
      </c>
      <c r="K256" s="38" t="str">
        <f t="shared" si="10"/>
        <v>00005010749999000000</v>
      </c>
      <c r="L256" s="31" t="s">
        <v>373</v>
      </c>
    </row>
    <row r="257" spans="1:12" ht="22.5">
      <c r="A257" s="62" t="s">
        <v>329</v>
      </c>
      <c r="B257" s="63" t="s">
        <v>7</v>
      </c>
      <c r="C257" s="64" t="s">
        <v>73</v>
      </c>
      <c r="D257" s="90" t="s">
        <v>322</v>
      </c>
      <c r="E257" s="90" t="s">
        <v>372</v>
      </c>
      <c r="F257" s="90" t="s">
        <v>331</v>
      </c>
      <c r="G257" s="91" t="s">
        <v>73</v>
      </c>
      <c r="H257" s="56">
        <v>10873000</v>
      </c>
      <c r="I257" s="60">
        <v>873000</v>
      </c>
      <c r="J257" s="61">
        <f t="shared" si="9"/>
        <v>10000000</v>
      </c>
      <c r="K257" s="38" t="str">
        <f t="shared" si="10"/>
        <v>00005010749999400000</v>
      </c>
      <c r="L257" s="31" t="s">
        <v>374</v>
      </c>
    </row>
    <row r="258" spans="1:12">
      <c r="A258" s="62" t="s">
        <v>332</v>
      </c>
      <c r="B258" s="63" t="s">
        <v>7</v>
      </c>
      <c r="C258" s="64" t="s">
        <v>73</v>
      </c>
      <c r="D258" s="90" t="s">
        <v>322</v>
      </c>
      <c r="E258" s="90" t="s">
        <v>372</v>
      </c>
      <c r="F258" s="90" t="s">
        <v>334</v>
      </c>
      <c r="G258" s="91" t="s">
        <v>73</v>
      </c>
      <c r="H258" s="56">
        <v>10873000</v>
      </c>
      <c r="I258" s="60">
        <v>873000</v>
      </c>
      <c r="J258" s="61">
        <f t="shared" si="9"/>
        <v>10000000</v>
      </c>
      <c r="K258" s="38" t="str">
        <f t="shared" si="10"/>
        <v>00005010749999410000</v>
      </c>
      <c r="L258" s="31" t="s">
        <v>375</v>
      </c>
    </row>
    <row r="259" spans="1:12" ht="33.75">
      <c r="A259" s="62" t="s">
        <v>335</v>
      </c>
      <c r="B259" s="63" t="s">
        <v>7</v>
      </c>
      <c r="C259" s="64" t="s">
        <v>73</v>
      </c>
      <c r="D259" s="90" t="s">
        <v>322</v>
      </c>
      <c r="E259" s="90" t="s">
        <v>372</v>
      </c>
      <c r="F259" s="90" t="s">
        <v>337</v>
      </c>
      <c r="G259" s="91" t="s">
        <v>73</v>
      </c>
      <c r="H259" s="56">
        <v>10873000</v>
      </c>
      <c r="I259" s="60">
        <v>873000</v>
      </c>
      <c r="J259" s="61">
        <f t="shared" si="9"/>
        <v>10000000</v>
      </c>
      <c r="K259" s="38" t="str">
        <f t="shared" si="10"/>
        <v>00005010749999412000</v>
      </c>
      <c r="L259" s="31" t="s">
        <v>376</v>
      </c>
    </row>
    <row r="260" spans="1:12">
      <c r="A260" s="62" t="s">
        <v>156</v>
      </c>
      <c r="B260" s="63" t="s">
        <v>7</v>
      </c>
      <c r="C260" s="64" t="s">
        <v>73</v>
      </c>
      <c r="D260" s="90" t="s">
        <v>322</v>
      </c>
      <c r="E260" s="90" t="s">
        <v>372</v>
      </c>
      <c r="F260" s="90" t="s">
        <v>337</v>
      </c>
      <c r="G260" s="91" t="s">
        <v>158</v>
      </c>
      <c r="H260" s="56">
        <v>10873000</v>
      </c>
      <c r="I260" s="60">
        <v>873000</v>
      </c>
      <c r="J260" s="61">
        <f t="shared" si="9"/>
        <v>10000000</v>
      </c>
      <c r="K260" s="38" t="str">
        <f t="shared" si="10"/>
        <v>00005010749999412300</v>
      </c>
      <c r="L260" s="31" t="s">
        <v>377</v>
      </c>
    </row>
    <row r="261" spans="1:12" s="24" customFormat="1">
      <c r="A261" s="65" t="s">
        <v>159</v>
      </c>
      <c r="B261" s="66" t="s">
        <v>7</v>
      </c>
      <c r="C261" s="67" t="s">
        <v>73</v>
      </c>
      <c r="D261" s="92" t="s">
        <v>322</v>
      </c>
      <c r="E261" s="92" t="s">
        <v>372</v>
      </c>
      <c r="F261" s="92" t="s">
        <v>337</v>
      </c>
      <c r="G261" s="93" t="s">
        <v>160</v>
      </c>
      <c r="H261" s="68">
        <v>10873000</v>
      </c>
      <c r="I261" s="69">
        <v>873000</v>
      </c>
      <c r="J261" s="70">
        <f t="shared" si="9"/>
        <v>10000000</v>
      </c>
      <c r="K261" s="38" t="str">
        <f t="shared" si="10"/>
        <v>00005010749999412310</v>
      </c>
      <c r="L261" s="23" t="str">
        <f>C261 &amp; D261 &amp;E261 &amp; F261 &amp; G261</f>
        <v>00005010749999412310</v>
      </c>
    </row>
    <row r="262" spans="1:12">
      <c r="A262" s="62" t="s">
        <v>378</v>
      </c>
      <c r="B262" s="63" t="s">
        <v>7</v>
      </c>
      <c r="C262" s="64" t="s">
        <v>73</v>
      </c>
      <c r="D262" s="90" t="s">
        <v>322</v>
      </c>
      <c r="E262" s="90" t="s">
        <v>379</v>
      </c>
      <c r="F262" s="90" t="s">
        <v>73</v>
      </c>
      <c r="G262" s="91" t="s">
        <v>73</v>
      </c>
      <c r="H262" s="56">
        <v>5328335.12</v>
      </c>
      <c r="I262" s="60">
        <v>5328335.12</v>
      </c>
      <c r="J262" s="61">
        <f t="shared" si="9"/>
        <v>0</v>
      </c>
      <c r="K262" s="38" t="str">
        <f t="shared" si="10"/>
        <v>00005017140000000000</v>
      </c>
      <c r="L262" s="31" t="s">
        <v>380</v>
      </c>
    </row>
    <row r="263" spans="1:12">
      <c r="A263" s="62" t="s">
        <v>378</v>
      </c>
      <c r="B263" s="63" t="s">
        <v>7</v>
      </c>
      <c r="C263" s="64" t="s">
        <v>73</v>
      </c>
      <c r="D263" s="90" t="s">
        <v>322</v>
      </c>
      <c r="E263" s="90" t="s">
        <v>381</v>
      </c>
      <c r="F263" s="90" t="s">
        <v>73</v>
      </c>
      <c r="G263" s="91" t="s">
        <v>73</v>
      </c>
      <c r="H263" s="56">
        <v>1514645.12</v>
      </c>
      <c r="I263" s="60">
        <v>1514645.12</v>
      </c>
      <c r="J263" s="61">
        <f t="shared" si="9"/>
        <v>0</v>
      </c>
      <c r="K263" s="38" t="str">
        <f t="shared" si="10"/>
        <v>00005017149503000000</v>
      </c>
      <c r="L263" s="31" t="s">
        <v>382</v>
      </c>
    </row>
    <row r="264" spans="1:12" ht="22.5">
      <c r="A264" s="62" t="s">
        <v>329</v>
      </c>
      <c r="B264" s="63" t="s">
        <v>7</v>
      </c>
      <c r="C264" s="64" t="s">
        <v>73</v>
      </c>
      <c r="D264" s="90" t="s">
        <v>322</v>
      </c>
      <c r="E264" s="90" t="s">
        <v>381</v>
      </c>
      <c r="F264" s="90" t="s">
        <v>331</v>
      </c>
      <c r="G264" s="91" t="s">
        <v>73</v>
      </c>
      <c r="H264" s="56">
        <v>1514645.12</v>
      </c>
      <c r="I264" s="60">
        <v>1514645.12</v>
      </c>
      <c r="J264" s="61">
        <f t="shared" si="9"/>
        <v>0</v>
      </c>
      <c r="K264" s="38" t="str">
        <f t="shared" si="10"/>
        <v>00005017149503400000</v>
      </c>
      <c r="L264" s="31" t="s">
        <v>383</v>
      </c>
    </row>
    <row r="265" spans="1:12">
      <c r="A265" s="62" t="s">
        <v>332</v>
      </c>
      <c r="B265" s="63" t="s">
        <v>7</v>
      </c>
      <c r="C265" s="64" t="s">
        <v>73</v>
      </c>
      <c r="D265" s="90" t="s">
        <v>322</v>
      </c>
      <c r="E265" s="90" t="s">
        <v>381</v>
      </c>
      <c r="F265" s="90" t="s">
        <v>334</v>
      </c>
      <c r="G265" s="91" t="s">
        <v>73</v>
      </c>
      <c r="H265" s="56">
        <v>1514645.12</v>
      </c>
      <c r="I265" s="60">
        <v>1514645.12</v>
      </c>
      <c r="J265" s="61">
        <f t="shared" si="9"/>
        <v>0</v>
      </c>
      <c r="K265" s="38" t="str">
        <f t="shared" si="10"/>
        <v>00005017149503410000</v>
      </c>
      <c r="L265" s="31" t="s">
        <v>384</v>
      </c>
    </row>
    <row r="266" spans="1:12" ht="33.75">
      <c r="A266" s="62" t="s">
        <v>335</v>
      </c>
      <c r="B266" s="63" t="s">
        <v>7</v>
      </c>
      <c r="C266" s="64" t="s">
        <v>73</v>
      </c>
      <c r="D266" s="90" t="s">
        <v>322</v>
      </c>
      <c r="E266" s="90" t="s">
        <v>381</v>
      </c>
      <c r="F266" s="90" t="s">
        <v>337</v>
      </c>
      <c r="G266" s="91" t="s">
        <v>73</v>
      </c>
      <c r="H266" s="56">
        <v>1514645.12</v>
      </c>
      <c r="I266" s="60">
        <v>1514645.12</v>
      </c>
      <c r="J266" s="61">
        <f t="shared" si="9"/>
        <v>0</v>
      </c>
      <c r="K266" s="38" t="str">
        <f t="shared" si="10"/>
        <v>00005017149503412000</v>
      </c>
      <c r="L266" s="31" t="s">
        <v>385</v>
      </c>
    </row>
    <row r="267" spans="1:12">
      <c r="A267" s="62" t="s">
        <v>156</v>
      </c>
      <c r="B267" s="63" t="s">
        <v>7</v>
      </c>
      <c r="C267" s="64" t="s">
        <v>73</v>
      </c>
      <c r="D267" s="90" t="s">
        <v>322</v>
      </c>
      <c r="E267" s="90" t="s">
        <v>381</v>
      </c>
      <c r="F267" s="90" t="s">
        <v>337</v>
      </c>
      <c r="G267" s="91" t="s">
        <v>158</v>
      </c>
      <c r="H267" s="56">
        <v>1514645.12</v>
      </c>
      <c r="I267" s="60">
        <v>1514645.12</v>
      </c>
      <c r="J267" s="61">
        <f t="shared" si="9"/>
        <v>0</v>
      </c>
      <c r="K267" s="38" t="str">
        <f t="shared" si="10"/>
        <v>00005017149503412300</v>
      </c>
      <c r="L267" s="31" t="s">
        <v>386</v>
      </c>
    </row>
    <row r="268" spans="1:12" s="24" customFormat="1">
      <c r="A268" s="65" t="s">
        <v>159</v>
      </c>
      <c r="B268" s="66" t="s">
        <v>7</v>
      </c>
      <c r="C268" s="67" t="s">
        <v>73</v>
      </c>
      <c r="D268" s="92" t="s">
        <v>322</v>
      </c>
      <c r="E268" s="92" t="s">
        <v>381</v>
      </c>
      <c r="F268" s="92" t="s">
        <v>337</v>
      </c>
      <c r="G268" s="93" t="s">
        <v>160</v>
      </c>
      <c r="H268" s="68">
        <v>1514645.12</v>
      </c>
      <c r="I268" s="69">
        <v>1514645.12</v>
      </c>
      <c r="J268" s="70">
        <f t="shared" si="9"/>
        <v>0</v>
      </c>
      <c r="K268" s="38" t="str">
        <f t="shared" si="10"/>
        <v>00005017149503412310</v>
      </c>
      <c r="L268" s="23" t="str">
        <f>C268 &amp; D268 &amp;E268 &amp; F268 &amp; G268</f>
        <v>00005017149503412310</v>
      </c>
    </row>
    <row r="269" spans="1:12">
      <c r="A269" s="62" t="s">
        <v>378</v>
      </c>
      <c r="B269" s="63" t="s">
        <v>7</v>
      </c>
      <c r="C269" s="64" t="s">
        <v>73</v>
      </c>
      <c r="D269" s="90" t="s">
        <v>322</v>
      </c>
      <c r="E269" s="90" t="s">
        <v>387</v>
      </c>
      <c r="F269" s="90" t="s">
        <v>73</v>
      </c>
      <c r="G269" s="91" t="s">
        <v>73</v>
      </c>
      <c r="H269" s="56">
        <v>3813690</v>
      </c>
      <c r="I269" s="60">
        <v>3813690</v>
      </c>
      <c r="J269" s="61">
        <f t="shared" si="9"/>
        <v>0</v>
      </c>
      <c r="K269" s="38" t="str">
        <f t="shared" si="10"/>
        <v>00005017149603000000</v>
      </c>
      <c r="L269" s="31" t="s">
        <v>388</v>
      </c>
    </row>
    <row r="270" spans="1:12" ht="22.5">
      <c r="A270" s="62" t="s">
        <v>329</v>
      </c>
      <c r="B270" s="63" t="s">
        <v>7</v>
      </c>
      <c r="C270" s="64" t="s">
        <v>73</v>
      </c>
      <c r="D270" s="90" t="s">
        <v>322</v>
      </c>
      <c r="E270" s="90" t="s">
        <v>387</v>
      </c>
      <c r="F270" s="90" t="s">
        <v>331</v>
      </c>
      <c r="G270" s="91" t="s">
        <v>73</v>
      </c>
      <c r="H270" s="56">
        <v>3813690</v>
      </c>
      <c r="I270" s="60">
        <v>3813690</v>
      </c>
      <c r="J270" s="61">
        <f t="shared" si="9"/>
        <v>0</v>
      </c>
      <c r="K270" s="38" t="str">
        <f t="shared" si="10"/>
        <v>00005017149603400000</v>
      </c>
      <c r="L270" s="31" t="s">
        <v>389</v>
      </c>
    </row>
    <row r="271" spans="1:12">
      <c r="A271" s="62" t="s">
        <v>332</v>
      </c>
      <c r="B271" s="63" t="s">
        <v>7</v>
      </c>
      <c r="C271" s="64" t="s">
        <v>73</v>
      </c>
      <c r="D271" s="90" t="s">
        <v>322</v>
      </c>
      <c r="E271" s="90" t="s">
        <v>387</v>
      </c>
      <c r="F271" s="90" t="s">
        <v>334</v>
      </c>
      <c r="G271" s="91" t="s">
        <v>73</v>
      </c>
      <c r="H271" s="56">
        <v>3813690</v>
      </c>
      <c r="I271" s="60">
        <v>3813690</v>
      </c>
      <c r="J271" s="61">
        <f t="shared" si="9"/>
        <v>0</v>
      </c>
      <c r="K271" s="38" t="str">
        <f t="shared" si="10"/>
        <v>00005017149603410000</v>
      </c>
      <c r="L271" s="31" t="s">
        <v>390</v>
      </c>
    </row>
    <row r="272" spans="1:12" ht="33.75">
      <c r="A272" s="62" t="s">
        <v>335</v>
      </c>
      <c r="B272" s="63" t="s">
        <v>7</v>
      </c>
      <c r="C272" s="64" t="s">
        <v>73</v>
      </c>
      <c r="D272" s="90" t="s">
        <v>322</v>
      </c>
      <c r="E272" s="90" t="s">
        <v>387</v>
      </c>
      <c r="F272" s="90" t="s">
        <v>337</v>
      </c>
      <c r="G272" s="91" t="s">
        <v>73</v>
      </c>
      <c r="H272" s="56">
        <v>3813690</v>
      </c>
      <c r="I272" s="60">
        <v>3813690</v>
      </c>
      <c r="J272" s="61">
        <f t="shared" si="9"/>
        <v>0</v>
      </c>
      <c r="K272" s="38" t="str">
        <f t="shared" si="10"/>
        <v>00005017149603412000</v>
      </c>
      <c r="L272" s="31" t="s">
        <v>391</v>
      </c>
    </row>
    <row r="273" spans="1:12">
      <c r="A273" s="62" t="s">
        <v>156</v>
      </c>
      <c r="B273" s="63" t="s">
        <v>7</v>
      </c>
      <c r="C273" s="64" t="s">
        <v>73</v>
      </c>
      <c r="D273" s="90" t="s">
        <v>322</v>
      </c>
      <c r="E273" s="90" t="s">
        <v>387</v>
      </c>
      <c r="F273" s="90" t="s">
        <v>337</v>
      </c>
      <c r="G273" s="91" t="s">
        <v>158</v>
      </c>
      <c r="H273" s="56">
        <v>3813690</v>
      </c>
      <c r="I273" s="60">
        <v>3813690</v>
      </c>
      <c r="J273" s="61">
        <f t="shared" si="9"/>
        <v>0</v>
      </c>
      <c r="K273" s="38" t="str">
        <f t="shared" si="10"/>
        <v>00005017149603412300</v>
      </c>
      <c r="L273" s="31" t="s">
        <v>392</v>
      </c>
    </row>
    <row r="274" spans="1:12" s="24" customFormat="1">
      <c r="A274" s="65" t="s">
        <v>159</v>
      </c>
      <c r="B274" s="66" t="s">
        <v>7</v>
      </c>
      <c r="C274" s="67" t="s">
        <v>73</v>
      </c>
      <c r="D274" s="92" t="s">
        <v>322</v>
      </c>
      <c r="E274" s="92" t="s">
        <v>387</v>
      </c>
      <c r="F274" s="92" t="s">
        <v>337</v>
      </c>
      <c r="G274" s="93" t="s">
        <v>160</v>
      </c>
      <c r="H274" s="68">
        <v>3813690</v>
      </c>
      <c r="I274" s="69">
        <v>3813690</v>
      </c>
      <c r="J274" s="70">
        <f t="shared" si="9"/>
        <v>0</v>
      </c>
      <c r="K274" s="38" t="str">
        <f t="shared" si="10"/>
        <v>00005017149603412310</v>
      </c>
      <c r="L274" s="23" t="str">
        <f>C274 &amp; D274 &amp;E274 &amp; F274 &amp; G274</f>
        <v>00005017149603412310</v>
      </c>
    </row>
    <row r="275" spans="1:12">
      <c r="A275" s="62" t="s">
        <v>393</v>
      </c>
      <c r="B275" s="63" t="s">
        <v>7</v>
      </c>
      <c r="C275" s="64" t="s">
        <v>73</v>
      </c>
      <c r="D275" s="90" t="s">
        <v>395</v>
      </c>
      <c r="E275" s="90" t="s">
        <v>113</v>
      </c>
      <c r="F275" s="90" t="s">
        <v>73</v>
      </c>
      <c r="G275" s="91" t="s">
        <v>73</v>
      </c>
      <c r="H275" s="56">
        <v>2444952.88</v>
      </c>
      <c r="I275" s="60">
        <v>2325820.19</v>
      </c>
      <c r="J275" s="61">
        <f t="shared" si="9"/>
        <v>119132.69</v>
      </c>
      <c r="K275" s="38" t="str">
        <f t="shared" si="10"/>
        <v>00005020000000000000</v>
      </c>
      <c r="L275" s="31" t="s">
        <v>394</v>
      </c>
    </row>
    <row r="276" spans="1:12" ht="45">
      <c r="A276" s="62" t="s">
        <v>323</v>
      </c>
      <c r="B276" s="63" t="s">
        <v>7</v>
      </c>
      <c r="C276" s="64" t="s">
        <v>73</v>
      </c>
      <c r="D276" s="90" t="s">
        <v>395</v>
      </c>
      <c r="E276" s="90" t="s">
        <v>324</v>
      </c>
      <c r="F276" s="90" t="s">
        <v>73</v>
      </c>
      <c r="G276" s="91" t="s">
        <v>73</v>
      </c>
      <c r="H276" s="56">
        <v>2424952.88</v>
      </c>
      <c r="I276" s="60">
        <v>2305820.19</v>
      </c>
      <c r="J276" s="61">
        <f t="shared" si="9"/>
        <v>119132.69</v>
      </c>
      <c r="K276" s="38" t="str">
        <f t="shared" si="10"/>
        <v>00005020700000000000</v>
      </c>
      <c r="L276" s="31" t="s">
        <v>396</v>
      </c>
    </row>
    <row r="277" spans="1:12">
      <c r="A277" s="62" t="s">
        <v>144</v>
      </c>
      <c r="B277" s="63" t="s">
        <v>7</v>
      </c>
      <c r="C277" s="64" t="s">
        <v>73</v>
      </c>
      <c r="D277" s="90" t="s">
        <v>395</v>
      </c>
      <c r="E277" s="90" t="s">
        <v>397</v>
      </c>
      <c r="F277" s="90" t="s">
        <v>73</v>
      </c>
      <c r="G277" s="91" t="s">
        <v>73</v>
      </c>
      <c r="H277" s="56">
        <v>2424952.88</v>
      </c>
      <c r="I277" s="60">
        <v>2305820.19</v>
      </c>
      <c r="J277" s="61">
        <f t="shared" si="9"/>
        <v>119132.69</v>
      </c>
      <c r="K277" s="38" t="str">
        <f t="shared" si="10"/>
        <v>00005020739999000000</v>
      </c>
      <c r="L277" s="31" t="s">
        <v>398</v>
      </c>
    </row>
    <row r="278" spans="1:12" ht="22.5">
      <c r="A278" s="62" t="s">
        <v>125</v>
      </c>
      <c r="B278" s="63" t="s">
        <v>7</v>
      </c>
      <c r="C278" s="64" t="s">
        <v>73</v>
      </c>
      <c r="D278" s="90" t="s">
        <v>395</v>
      </c>
      <c r="E278" s="90" t="s">
        <v>397</v>
      </c>
      <c r="F278" s="90" t="s">
        <v>7</v>
      </c>
      <c r="G278" s="91" t="s">
        <v>73</v>
      </c>
      <c r="H278" s="56">
        <v>380052.88</v>
      </c>
      <c r="I278" s="60">
        <v>314120.78000000003</v>
      </c>
      <c r="J278" s="61">
        <f t="shared" si="9"/>
        <v>65932.100000000006</v>
      </c>
      <c r="K278" s="38" t="str">
        <f t="shared" si="10"/>
        <v>00005020739999200000</v>
      </c>
      <c r="L278" s="31" t="s">
        <v>399</v>
      </c>
    </row>
    <row r="279" spans="1:12" ht="22.5">
      <c r="A279" s="62" t="s">
        <v>127</v>
      </c>
      <c r="B279" s="63" t="s">
        <v>7</v>
      </c>
      <c r="C279" s="64" t="s">
        <v>73</v>
      </c>
      <c r="D279" s="90" t="s">
        <v>395</v>
      </c>
      <c r="E279" s="90" t="s">
        <v>397</v>
      </c>
      <c r="F279" s="90" t="s">
        <v>128</v>
      </c>
      <c r="G279" s="91" t="s">
        <v>73</v>
      </c>
      <c r="H279" s="56">
        <v>380052.88</v>
      </c>
      <c r="I279" s="60">
        <v>314120.78000000003</v>
      </c>
      <c r="J279" s="61">
        <f t="shared" si="9"/>
        <v>65932.100000000006</v>
      </c>
      <c r="K279" s="38" t="str">
        <f t="shared" si="10"/>
        <v>00005020739999240000</v>
      </c>
      <c r="L279" s="31" t="s">
        <v>400</v>
      </c>
    </row>
    <row r="280" spans="1:12" ht="22.5">
      <c r="A280" s="62" t="s">
        <v>131</v>
      </c>
      <c r="B280" s="63" t="s">
        <v>7</v>
      </c>
      <c r="C280" s="64" t="s">
        <v>73</v>
      </c>
      <c r="D280" s="90" t="s">
        <v>395</v>
      </c>
      <c r="E280" s="90" t="s">
        <v>397</v>
      </c>
      <c r="F280" s="90" t="s">
        <v>130</v>
      </c>
      <c r="G280" s="91" t="s">
        <v>73</v>
      </c>
      <c r="H280" s="56">
        <v>380052.88</v>
      </c>
      <c r="I280" s="60">
        <v>314120.78000000003</v>
      </c>
      <c r="J280" s="61">
        <f t="shared" si="9"/>
        <v>65932.100000000006</v>
      </c>
      <c r="K280" s="38" t="str">
        <f t="shared" si="10"/>
        <v>00005020739999244000</v>
      </c>
      <c r="L280" s="31" t="s">
        <v>401</v>
      </c>
    </row>
    <row r="281" spans="1:12">
      <c r="A281" s="62" t="s">
        <v>133</v>
      </c>
      <c r="B281" s="63" t="s">
        <v>7</v>
      </c>
      <c r="C281" s="64" t="s">
        <v>73</v>
      </c>
      <c r="D281" s="90" t="s">
        <v>395</v>
      </c>
      <c r="E281" s="90" t="s">
        <v>397</v>
      </c>
      <c r="F281" s="90" t="s">
        <v>130</v>
      </c>
      <c r="G281" s="91" t="s">
        <v>7</v>
      </c>
      <c r="H281" s="56">
        <v>380052.88</v>
      </c>
      <c r="I281" s="60">
        <v>314120.78000000003</v>
      </c>
      <c r="J281" s="61">
        <f t="shared" si="9"/>
        <v>65932.100000000006</v>
      </c>
      <c r="K281" s="38" t="str">
        <f t="shared" si="10"/>
        <v>00005020739999244200</v>
      </c>
      <c r="L281" s="31" t="s">
        <v>402</v>
      </c>
    </row>
    <row r="282" spans="1:12">
      <c r="A282" s="62" t="s">
        <v>151</v>
      </c>
      <c r="B282" s="63" t="s">
        <v>7</v>
      </c>
      <c r="C282" s="64" t="s">
        <v>73</v>
      </c>
      <c r="D282" s="90" t="s">
        <v>395</v>
      </c>
      <c r="E282" s="90" t="s">
        <v>397</v>
      </c>
      <c r="F282" s="90" t="s">
        <v>130</v>
      </c>
      <c r="G282" s="91" t="s">
        <v>153</v>
      </c>
      <c r="H282" s="56">
        <v>380052.88</v>
      </c>
      <c r="I282" s="60">
        <v>314120.78000000003</v>
      </c>
      <c r="J282" s="61">
        <f t="shared" si="9"/>
        <v>65932.100000000006</v>
      </c>
      <c r="K282" s="38" t="str">
        <f t="shared" si="10"/>
        <v>00005020739999244220</v>
      </c>
      <c r="L282" s="31" t="s">
        <v>403</v>
      </c>
    </row>
    <row r="283" spans="1:12" s="24" customFormat="1">
      <c r="A283" s="65" t="s">
        <v>259</v>
      </c>
      <c r="B283" s="66" t="s">
        <v>7</v>
      </c>
      <c r="C283" s="67" t="s">
        <v>73</v>
      </c>
      <c r="D283" s="92" t="s">
        <v>395</v>
      </c>
      <c r="E283" s="92" t="s">
        <v>397</v>
      </c>
      <c r="F283" s="92" t="s">
        <v>130</v>
      </c>
      <c r="G283" s="93" t="s">
        <v>258</v>
      </c>
      <c r="H283" s="68">
        <v>342650.07</v>
      </c>
      <c r="I283" s="69">
        <v>276717.96999999997</v>
      </c>
      <c r="J283" s="70">
        <f t="shared" si="9"/>
        <v>65932.100000000006</v>
      </c>
      <c r="K283" s="38" t="str">
        <f t="shared" si="10"/>
        <v>00005020739999244225</v>
      </c>
      <c r="L283" s="23" t="str">
        <f>C283 &amp; D283 &amp;E283 &amp; F283 &amp; G283</f>
        <v>00005020739999244225</v>
      </c>
    </row>
    <row r="284" spans="1:12" s="24" customFormat="1">
      <c r="A284" s="65" t="s">
        <v>154</v>
      </c>
      <c r="B284" s="66" t="s">
        <v>7</v>
      </c>
      <c r="C284" s="67" t="s">
        <v>73</v>
      </c>
      <c r="D284" s="92" t="s">
        <v>395</v>
      </c>
      <c r="E284" s="92" t="s">
        <v>397</v>
      </c>
      <c r="F284" s="92" t="s">
        <v>130</v>
      </c>
      <c r="G284" s="93" t="s">
        <v>155</v>
      </c>
      <c r="H284" s="68">
        <v>37402.81</v>
      </c>
      <c r="I284" s="69">
        <v>37402.81</v>
      </c>
      <c r="J284" s="70">
        <f t="shared" si="9"/>
        <v>0</v>
      </c>
      <c r="K284" s="38" t="str">
        <f t="shared" si="10"/>
        <v>00005020739999244226</v>
      </c>
      <c r="L284" s="23" t="str">
        <f>C284 &amp; D284 &amp;E284 &amp; F284 &amp; G284</f>
        <v>00005020739999244226</v>
      </c>
    </row>
    <row r="285" spans="1:12" ht="22.5">
      <c r="A285" s="62" t="s">
        <v>354</v>
      </c>
      <c r="B285" s="63" t="s">
        <v>7</v>
      </c>
      <c r="C285" s="64" t="s">
        <v>73</v>
      </c>
      <c r="D285" s="90" t="s">
        <v>395</v>
      </c>
      <c r="E285" s="90" t="s">
        <v>397</v>
      </c>
      <c r="F285" s="90" t="s">
        <v>355</v>
      </c>
      <c r="G285" s="91" t="s">
        <v>73</v>
      </c>
      <c r="H285" s="56">
        <v>2044900</v>
      </c>
      <c r="I285" s="60">
        <v>1991699.41</v>
      </c>
      <c r="J285" s="61">
        <f t="shared" ref="J285:J348" si="11">H285-I285</f>
        <v>53200.59</v>
      </c>
      <c r="K285" s="38" t="str">
        <f t="shared" ref="K285:K348" si="12">C285 &amp; D285 &amp;E285 &amp; F285 &amp; G285</f>
        <v>00005020739999600000</v>
      </c>
      <c r="L285" s="31" t="s">
        <v>404</v>
      </c>
    </row>
    <row r="286" spans="1:12">
      <c r="A286" s="62" t="s">
        <v>357</v>
      </c>
      <c r="B286" s="63" t="s">
        <v>7</v>
      </c>
      <c r="C286" s="64" t="s">
        <v>73</v>
      </c>
      <c r="D286" s="90" t="s">
        <v>395</v>
      </c>
      <c r="E286" s="90" t="s">
        <v>397</v>
      </c>
      <c r="F286" s="90" t="s">
        <v>359</v>
      </c>
      <c r="G286" s="91" t="s">
        <v>73</v>
      </c>
      <c r="H286" s="56">
        <v>2044900</v>
      </c>
      <c r="I286" s="60">
        <v>1991699.41</v>
      </c>
      <c r="J286" s="61">
        <f t="shared" si="11"/>
        <v>53200.59</v>
      </c>
      <c r="K286" s="38" t="str">
        <f t="shared" si="12"/>
        <v>00005020739999610000</v>
      </c>
      <c r="L286" s="31" t="s">
        <v>405</v>
      </c>
    </row>
    <row r="287" spans="1:12">
      <c r="A287" s="62" t="s">
        <v>360</v>
      </c>
      <c r="B287" s="63" t="s">
        <v>7</v>
      </c>
      <c r="C287" s="64" t="s">
        <v>73</v>
      </c>
      <c r="D287" s="90" t="s">
        <v>395</v>
      </c>
      <c r="E287" s="90" t="s">
        <v>397</v>
      </c>
      <c r="F287" s="90" t="s">
        <v>362</v>
      </c>
      <c r="G287" s="91" t="s">
        <v>73</v>
      </c>
      <c r="H287" s="56">
        <v>2044900</v>
      </c>
      <c r="I287" s="60">
        <v>1991699.41</v>
      </c>
      <c r="J287" s="61">
        <f t="shared" si="11"/>
        <v>53200.59</v>
      </c>
      <c r="K287" s="38" t="str">
        <f t="shared" si="12"/>
        <v>00005020739999612000</v>
      </c>
      <c r="L287" s="31" t="s">
        <v>406</v>
      </c>
    </row>
    <row r="288" spans="1:12">
      <c r="A288" s="62" t="s">
        <v>133</v>
      </c>
      <c r="B288" s="63" t="s">
        <v>7</v>
      </c>
      <c r="C288" s="64" t="s">
        <v>73</v>
      </c>
      <c r="D288" s="90" t="s">
        <v>395</v>
      </c>
      <c r="E288" s="90" t="s">
        <v>397</v>
      </c>
      <c r="F288" s="90" t="s">
        <v>362</v>
      </c>
      <c r="G288" s="91" t="s">
        <v>7</v>
      </c>
      <c r="H288" s="56">
        <v>2044900</v>
      </c>
      <c r="I288" s="60">
        <v>1991699.41</v>
      </c>
      <c r="J288" s="61">
        <f t="shared" si="11"/>
        <v>53200.59</v>
      </c>
      <c r="K288" s="38" t="str">
        <f t="shared" si="12"/>
        <v>00005020739999612200</v>
      </c>
      <c r="L288" s="31" t="s">
        <v>407</v>
      </c>
    </row>
    <row r="289" spans="1:12">
      <c r="A289" s="62" t="s">
        <v>364</v>
      </c>
      <c r="B289" s="63" t="s">
        <v>7</v>
      </c>
      <c r="C289" s="64" t="s">
        <v>73</v>
      </c>
      <c r="D289" s="90" t="s">
        <v>395</v>
      </c>
      <c r="E289" s="90" t="s">
        <v>397</v>
      </c>
      <c r="F289" s="90" t="s">
        <v>362</v>
      </c>
      <c r="G289" s="91" t="s">
        <v>128</v>
      </c>
      <c r="H289" s="56">
        <v>2044900</v>
      </c>
      <c r="I289" s="60">
        <v>1991699.41</v>
      </c>
      <c r="J289" s="61">
        <f t="shared" si="11"/>
        <v>53200.59</v>
      </c>
      <c r="K289" s="38" t="str">
        <f t="shared" si="12"/>
        <v>00005020739999612240</v>
      </c>
      <c r="L289" s="31" t="s">
        <v>408</v>
      </c>
    </row>
    <row r="290" spans="1:12" s="24" customFormat="1" ht="22.5">
      <c r="A290" s="65" t="s">
        <v>366</v>
      </c>
      <c r="B290" s="66" t="s">
        <v>7</v>
      </c>
      <c r="C290" s="67" t="s">
        <v>73</v>
      </c>
      <c r="D290" s="92" t="s">
        <v>395</v>
      </c>
      <c r="E290" s="92" t="s">
        <v>397</v>
      </c>
      <c r="F290" s="92" t="s">
        <v>362</v>
      </c>
      <c r="G290" s="93" t="s">
        <v>367</v>
      </c>
      <c r="H290" s="68">
        <v>2044900</v>
      </c>
      <c r="I290" s="69">
        <v>1991699.41</v>
      </c>
      <c r="J290" s="70">
        <f t="shared" si="11"/>
        <v>53200.59</v>
      </c>
      <c r="K290" s="38" t="str">
        <f t="shared" si="12"/>
        <v>00005020739999612241</v>
      </c>
      <c r="L290" s="23" t="str">
        <f>C290 &amp; D290 &amp;E290 &amp; F290 &amp; G290</f>
        <v>00005020739999612241</v>
      </c>
    </row>
    <row r="291" spans="1:12">
      <c r="A291" s="62"/>
      <c r="B291" s="63" t="s">
        <v>7</v>
      </c>
      <c r="C291" s="64" t="s">
        <v>73</v>
      </c>
      <c r="D291" s="90" t="s">
        <v>395</v>
      </c>
      <c r="E291" s="90" t="s">
        <v>409</v>
      </c>
      <c r="F291" s="90" t="s">
        <v>73</v>
      </c>
      <c r="G291" s="91" t="s">
        <v>73</v>
      </c>
      <c r="H291" s="56">
        <v>20000</v>
      </c>
      <c r="I291" s="60">
        <v>20000</v>
      </c>
      <c r="J291" s="61">
        <f t="shared" si="11"/>
        <v>0</v>
      </c>
      <c r="K291" s="38" t="str">
        <f t="shared" si="12"/>
        <v>00005027610000000000</v>
      </c>
      <c r="L291" s="31" t="s">
        <v>410</v>
      </c>
    </row>
    <row r="292" spans="1:12">
      <c r="A292" s="62" t="s">
        <v>144</v>
      </c>
      <c r="B292" s="63" t="s">
        <v>7</v>
      </c>
      <c r="C292" s="64" t="s">
        <v>73</v>
      </c>
      <c r="D292" s="90" t="s">
        <v>395</v>
      </c>
      <c r="E292" s="90" t="s">
        <v>411</v>
      </c>
      <c r="F292" s="90" t="s">
        <v>73</v>
      </c>
      <c r="G292" s="91" t="s">
        <v>73</v>
      </c>
      <c r="H292" s="56">
        <v>20000</v>
      </c>
      <c r="I292" s="60">
        <v>20000</v>
      </c>
      <c r="J292" s="61">
        <f t="shared" si="11"/>
        <v>0</v>
      </c>
      <c r="K292" s="38" t="str">
        <f t="shared" si="12"/>
        <v>00005027619999000000</v>
      </c>
      <c r="L292" s="31" t="s">
        <v>412</v>
      </c>
    </row>
    <row r="293" spans="1:12">
      <c r="A293" s="62" t="s">
        <v>413</v>
      </c>
      <c r="B293" s="63" t="s">
        <v>7</v>
      </c>
      <c r="C293" s="64" t="s">
        <v>73</v>
      </c>
      <c r="D293" s="90" t="s">
        <v>395</v>
      </c>
      <c r="E293" s="90" t="s">
        <v>411</v>
      </c>
      <c r="F293" s="90" t="s">
        <v>415</v>
      </c>
      <c r="G293" s="91" t="s">
        <v>73</v>
      </c>
      <c r="H293" s="56">
        <v>20000</v>
      </c>
      <c r="I293" s="60">
        <v>20000</v>
      </c>
      <c r="J293" s="61">
        <f t="shared" si="11"/>
        <v>0</v>
      </c>
      <c r="K293" s="38" t="str">
        <f t="shared" si="12"/>
        <v>00005027619999800000</v>
      </c>
      <c r="L293" s="31" t="s">
        <v>414</v>
      </c>
    </row>
    <row r="294" spans="1:12">
      <c r="A294" s="62" t="s">
        <v>416</v>
      </c>
      <c r="B294" s="63" t="s">
        <v>7</v>
      </c>
      <c r="C294" s="64" t="s">
        <v>73</v>
      </c>
      <c r="D294" s="90" t="s">
        <v>395</v>
      </c>
      <c r="E294" s="90" t="s">
        <v>411</v>
      </c>
      <c r="F294" s="90" t="s">
        <v>418</v>
      </c>
      <c r="G294" s="91" t="s">
        <v>73</v>
      </c>
      <c r="H294" s="56">
        <v>20000</v>
      </c>
      <c r="I294" s="60">
        <v>20000</v>
      </c>
      <c r="J294" s="61">
        <f t="shared" si="11"/>
        <v>0</v>
      </c>
      <c r="K294" s="38" t="str">
        <f t="shared" si="12"/>
        <v>00005027619999850000</v>
      </c>
      <c r="L294" s="31" t="s">
        <v>417</v>
      </c>
    </row>
    <row r="295" spans="1:12">
      <c r="A295" s="62" t="s">
        <v>419</v>
      </c>
      <c r="B295" s="63" t="s">
        <v>7</v>
      </c>
      <c r="C295" s="64" t="s">
        <v>73</v>
      </c>
      <c r="D295" s="90" t="s">
        <v>395</v>
      </c>
      <c r="E295" s="90" t="s">
        <v>411</v>
      </c>
      <c r="F295" s="90" t="s">
        <v>421</v>
      </c>
      <c r="G295" s="91" t="s">
        <v>73</v>
      </c>
      <c r="H295" s="56">
        <v>20000</v>
      </c>
      <c r="I295" s="60">
        <v>20000</v>
      </c>
      <c r="J295" s="61">
        <f t="shared" si="11"/>
        <v>0</v>
      </c>
      <c r="K295" s="38" t="str">
        <f t="shared" si="12"/>
        <v>00005027619999853000</v>
      </c>
      <c r="L295" s="31" t="s">
        <v>420</v>
      </c>
    </row>
    <row r="296" spans="1:12">
      <c r="A296" s="62" t="s">
        <v>133</v>
      </c>
      <c r="B296" s="63" t="s">
        <v>7</v>
      </c>
      <c r="C296" s="64" t="s">
        <v>73</v>
      </c>
      <c r="D296" s="90" t="s">
        <v>395</v>
      </c>
      <c r="E296" s="90" t="s">
        <v>411</v>
      </c>
      <c r="F296" s="90" t="s">
        <v>421</v>
      </c>
      <c r="G296" s="91" t="s">
        <v>7</v>
      </c>
      <c r="H296" s="56">
        <v>20000</v>
      </c>
      <c r="I296" s="60">
        <v>20000</v>
      </c>
      <c r="J296" s="61">
        <f t="shared" si="11"/>
        <v>0</v>
      </c>
      <c r="K296" s="38" t="str">
        <f t="shared" si="12"/>
        <v>00005027619999853200</v>
      </c>
      <c r="L296" s="31" t="s">
        <v>422</v>
      </c>
    </row>
    <row r="297" spans="1:12" s="24" customFormat="1">
      <c r="A297" s="65" t="s">
        <v>135</v>
      </c>
      <c r="B297" s="66" t="s">
        <v>7</v>
      </c>
      <c r="C297" s="67" t="s">
        <v>73</v>
      </c>
      <c r="D297" s="92" t="s">
        <v>395</v>
      </c>
      <c r="E297" s="92" t="s">
        <v>411</v>
      </c>
      <c r="F297" s="92" t="s">
        <v>421</v>
      </c>
      <c r="G297" s="93" t="s">
        <v>134</v>
      </c>
      <c r="H297" s="68">
        <v>20000</v>
      </c>
      <c r="I297" s="69">
        <v>20000</v>
      </c>
      <c r="J297" s="70">
        <f t="shared" si="11"/>
        <v>0</v>
      </c>
      <c r="K297" s="38" t="str">
        <f t="shared" si="12"/>
        <v>00005027619999853290</v>
      </c>
      <c r="L297" s="23" t="str">
        <f>C297 &amp; D297 &amp;E297 &amp; F297 &amp; G297</f>
        <v>00005027619999853290</v>
      </c>
    </row>
    <row r="298" spans="1:12">
      <c r="A298" s="62" t="s">
        <v>423</v>
      </c>
      <c r="B298" s="63" t="s">
        <v>7</v>
      </c>
      <c r="C298" s="64" t="s">
        <v>73</v>
      </c>
      <c r="D298" s="90" t="s">
        <v>424</v>
      </c>
      <c r="E298" s="90" t="s">
        <v>113</v>
      </c>
      <c r="F298" s="90" t="s">
        <v>73</v>
      </c>
      <c r="G298" s="91" t="s">
        <v>73</v>
      </c>
      <c r="H298" s="56">
        <v>18366559.640000001</v>
      </c>
      <c r="I298" s="60">
        <v>16374203.01</v>
      </c>
      <c r="J298" s="61">
        <f t="shared" si="11"/>
        <v>1992356.63</v>
      </c>
      <c r="K298" s="38" t="str">
        <f t="shared" si="12"/>
        <v>00005030000000000000</v>
      </c>
      <c r="L298" s="31" t="s">
        <v>425</v>
      </c>
    </row>
    <row r="299" spans="1:12" ht="56.25">
      <c r="A299" s="62" t="s">
        <v>250</v>
      </c>
      <c r="B299" s="63" t="s">
        <v>7</v>
      </c>
      <c r="C299" s="64" t="s">
        <v>73</v>
      </c>
      <c r="D299" s="90" t="s">
        <v>424</v>
      </c>
      <c r="E299" s="90" t="s">
        <v>248</v>
      </c>
      <c r="F299" s="90" t="s">
        <v>73</v>
      </c>
      <c r="G299" s="91" t="s">
        <v>73</v>
      </c>
      <c r="H299" s="56">
        <v>102000</v>
      </c>
      <c r="I299" s="60">
        <v>100400.22</v>
      </c>
      <c r="J299" s="61">
        <f t="shared" si="11"/>
        <v>1599.78</v>
      </c>
      <c r="K299" s="38" t="str">
        <f t="shared" si="12"/>
        <v>00005030500000000000</v>
      </c>
      <c r="L299" s="31" t="s">
        <v>426</v>
      </c>
    </row>
    <row r="300" spans="1:12">
      <c r="A300" s="62" t="s">
        <v>144</v>
      </c>
      <c r="B300" s="63" t="s">
        <v>7</v>
      </c>
      <c r="C300" s="64" t="s">
        <v>73</v>
      </c>
      <c r="D300" s="90" t="s">
        <v>424</v>
      </c>
      <c r="E300" s="90" t="s">
        <v>427</v>
      </c>
      <c r="F300" s="90" t="s">
        <v>73</v>
      </c>
      <c r="G300" s="91" t="s">
        <v>73</v>
      </c>
      <c r="H300" s="56">
        <v>102000</v>
      </c>
      <c r="I300" s="60">
        <v>100400.22</v>
      </c>
      <c r="J300" s="61">
        <f t="shared" si="11"/>
        <v>1599.78</v>
      </c>
      <c r="K300" s="38" t="str">
        <f t="shared" si="12"/>
        <v>00005030529999000000</v>
      </c>
      <c r="L300" s="31" t="s">
        <v>428</v>
      </c>
    </row>
    <row r="301" spans="1:12" ht="22.5">
      <c r="A301" s="62" t="s">
        <v>125</v>
      </c>
      <c r="B301" s="63" t="s">
        <v>7</v>
      </c>
      <c r="C301" s="64" t="s">
        <v>73</v>
      </c>
      <c r="D301" s="90" t="s">
        <v>424</v>
      </c>
      <c r="E301" s="90" t="s">
        <v>427</v>
      </c>
      <c r="F301" s="90" t="s">
        <v>7</v>
      </c>
      <c r="G301" s="91" t="s">
        <v>73</v>
      </c>
      <c r="H301" s="56">
        <v>102000</v>
      </c>
      <c r="I301" s="60">
        <v>100400.22</v>
      </c>
      <c r="J301" s="61">
        <f t="shared" si="11"/>
        <v>1599.78</v>
      </c>
      <c r="K301" s="38" t="str">
        <f t="shared" si="12"/>
        <v>00005030529999200000</v>
      </c>
      <c r="L301" s="31" t="s">
        <v>429</v>
      </c>
    </row>
    <row r="302" spans="1:12" ht="22.5">
      <c r="A302" s="62" t="s">
        <v>127</v>
      </c>
      <c r="B302" s="63" t="s">
        <v>7</v>
      </c>
      <c r="C302" s="64" t="s">
        <v>73</v>
      </c>
      <c r="D302" s="90" t="s">
        <v>424</v>
      </c>
      <c r="E302" s="90" t="s">
        <v>427</v>
      </c>
      <c r="F302" s="90" t="s">
        <v>128</v>
      </c>
      <c r="G302" s="91" t="s">
        <v>73</v>
      </c>
      <c r="H302" s="56">
        <v>102000</v>
      </c>
      <c r="I302" s="60">
        <v>100400.22</v>
      </c>
      <c r="J302" s="61">
        <f t="shared" si="11"/>
        <v>1599.78</v>
      </c>
      <c r="K302" s="38" t="str">
        <f t="shared" si="12"/>
        <v>00005030529999240000</v>
      </c>
      <c r="L302" s="31" t="s">
        <v>430</v>
      </c>
    </row>
    <row r="303" spans="1:12" ht="22.5">
      <c r="A303" s="62" t="s">
        <v>131</v>
      </c>
      <c r="B303" s="63" t="s">
        <v>7</v>
      </c>
      <c r="C303" s="64" t="s">
        <v>73</v>
      </c>
      <c r="D303" s="90" t="s">
        <v>424</v>
      </c>
      <c r="E303" s="90" t="s">
        <v>427</v>
      </c>
      <c r="F303" s="90" t="s">
        <v>130</v>
      </c>
      <c r="G303" s="91" t="s">
        <v>73</v>
      </c>
      <c r="H303" s="56">
        <v>102000</v>
      </c>
      <c r="I303" s="60">
        <v>100400.22</v>
      </c>
      <c r="J303" s="61">
        <f t="shared" si="11"/>
        <v>1599.78</v>
      </c>
      <c r="K303" s="38" t="str">
        <f t="shared" si="12"/>
        <v>00005030529999244000</v>
      </c>
      <c r="L303" s="31" t="s">
        <v>431</v>
      </c>
    </row>
    <row r="304" spans="1:12">
      <c r="A304" s="62" t="s">
        <v>133</v>
      </c>
      <c r="B304" s="63" t="s">
        <v>7</v>
      </c>
      <c r="C304" s="64" t="s">
        <v>73</v>
      </c>
      <c r="D304" s="90" t="s">
        <v>424</v>
      </c>
      <c r="E304" s="90" t="s">
        <v>427</v>
      </c>
      <c r="F304" s="90" t="s">
        <v>130</v>
      </c>
      <c r="G304" s="91" t="s">
        <v>7</v>
      </c>
      <c r="H304" s="56">
        <v>9423.7800000000007</v>
      </c>
      <c r="I304" s="60">
        <v>7824</v>
      </c>
      <c r="J304" s="61">
        <f t="shared" si="11"/>
        <v>1599.78</v>
      </c>
      <c r="K304" s="38" t="str">
        <f t="shared" si="12"/>
        <v>00005030529999244200</v>
      </c>
      <c r="L304" s="31" t="s">
        <v>432</v>
      </c>
    </row>
    <row r="305" spans="1:12">
      <c r="A305" s="62" t="s">
        <v>151</v>
      </c>
      <c r="B305" s="63" t="s">
        <v>7</v>
      </c>
      <c r="C305" s="64" t="s">
        <v>73</v>
      </c>
      <c r="D305" s="90" t="s">
        <v>424</v>
      </c>
      <c r="E305" s="90" t="s">
        <v>427</v>
      </c>
      <c r="F305" s="90" t="s">
        <v>130</v>
      </c>
      <c r="G305" s="91" t="s">
        <v>153</v>
      </c>
      <c r="H305" s="56">
        <v>9423.7800000000007</v>
      </c>
      <c r="I305" s="60">
        <v>7824</v>
      </c>
      <c r="J305" s="61">
        <f t="shared" si="11"/>
        <v>1599.78</v>
      </c>
      <c r="K305" s="38" t="str">
        <f t="shared" si="12"/>
        <v>00005030529999244220</v>
      </c>
      <c r="L305" s="31" t="s">
        <v>433</v>
      </c>
    </row>
    <row r="306" spans="1:12" s="24" customFormat="1">
      <c r="A306" s="65" t="s">
        <v>259</v>
      </c>
      <c r="B306" s="66" t="s">
        <v>7</v>
      </c>
      <c r="C306" s="67" t="s">
        <v>73</v>
      </c>
      <c r="D306" s="92" t="s">
        <v>424</v>
      </c>
      <c r="E306" s="92" t="s">
        <v>427</v>
      </c>
      <c r="F306" s="92" t="s">
        <v>130</v>
      </c>
      <c r="G306" s="93" t="s">
        <v>258</v>
      </c>
      <c r="H306" s="68">
        <v>2400</v>
      </c>
      <c r="I306" s="69">
        <v>2400</v>
      </c>
      <c r="J306" s="70">
        <f t="shared" si="11"/>
        <v>0</v>
      </c>
      <c r="K306" s="38" t="str">
        <f t="shared" si="12"/>
        <v>00005030529999244225</v>
      </c>
      <c r="L306" s="23" t="str">
        <f>C306 &amp; D306 &amp;E306 &amp; F306 &amp; G306</f>
        <v>00005030529999244225</v>
      </c>
    </row>
    <row r="307" spans="1:12" s="24" customFormat="1">
      <c r="A307" s="65" t="s">
        <v>154</v>
      </c>
      <c r="B307" s="66" t="s">
        <v>7</v>
      </c>
      <c r="C307" s="67" t="s">
        <v>73</v>
      </c>
      <c r="D307" s="92" t="s">
        <v>424</v>
      </c>
      <c r="E307" s="92" t="s">
        <v>427</v>
      </c>
      <c r="F307" s="92" t="s">
        <v>130</v>
      </c>
      <c r="G307" s="93" t="s">
        <v>155</v>
      </c>
      <c r="H307" s="68">
        <v>7023.78</v>
      </c>
      <c r="I307" s="69">
        <v>5424</v>
      </c>
      <c r="J307" s="70">
        <f t="shared" si="11"/>
        <v>1599.78</v>
      </c>
      <c r="K307" s="38" t="str">
        <f t="shared" si="12"/>
        <v>00005030529999244226</v>
      </c>
      <c r="L307" s="23" t="str">
        <f>C307 &amp; D307 &amp;E307 &amp; F307 &amp; G307</f>
        <v>00005030529999244226</v>
      </c>
    </row>
    <row r="308" spans="1:12">
      <c r="A308" s="62" t="s">
        <v>156</v>
      </c>
      <c r="B308" s="63" t="s">
        <v>7</v>
      </c>
      <c r="C308" s="64" t="s">
        <v>73</v>
      </c>
      <c r="D308" s="90" t="s">
        <v>424</v>
      </c>
      <c r="E308" s="90" t="s">
        <v>427</v>
      </c>
      <c r="F308" s="90" t="s">
        <v>130</v>
      </c>
      <c r="G308" s="91" t="s">
        <v>158</v>
      </c>
      <c r="H308" s="56">
        <v>92576.22</v>
      </c>
      <c r="I308" s="60">
        <v>92576.22</v>
      </c>
      <c r="J308" s="61">
        <f t="shared" si="11"/>
        <v>0</v>
      </c>
      <c r="K308" s="38" t="str">
        <f t="shared" si="12"/>
        <v>00005030529999244300</v>
      </c>
      <c r="L308" s="31" t="s">
        <v>434</v>
      </c>
    </row>
    <row r="309" spans="1:12" s="24" customFormat="1">
      <c r="A309" s="65" t="s">
        <v>159</v>
      </c>
      <c r="B309" s="66" t="s">
        <v>7</v>
      </c>
      <c r="C309" s="67" t="s">
        <v>73</v>
      </c>
      <c r="D309" s="92" t="s">
        <v>424</v>
      </c>
      <c r="E309" s="92" t="s">
        <v>427</v>
      </c>
      <c r="F309" s="92" t="s">
        <v>130</v>
      </c>
      <c r="G309" s="93" t="s">
        <v>160</v>
      </c>
      <c r="H309" s="68">
        <v>90000</v>
      </c>
      <c r="I309" s="69">
        <v>90000</v>
      </c>
      <c r="J309" s="70">
        <f t="shared" si="11"/>
        <v>0</v>
      </c>
      <c r="K309" s="38" t="str">
        <f t="shared" si="12"/>
        <v>00005030529999244310</v>
      </c>
      <c r="L309" s="23" t="str">
        <f>C309 &amp; D309 &amp;E309 &amp; F309 &amp; G309</f>
        <v>00005030529999244310</v>
      </c>
    </row>
    <row r="310" spans="1:12" s="24" customFormat="1">
      <c r="A310" s="65" t="s">
        <v>179</v>
      </c>
      <c r="B310" s="66" t="s">
        <v>7</v>
      </c>
      <c r="C310" s="67" t="s">
        <v>73</v>
      </c>
      <c r="D310" s="92" t="s">
        <v>424</v>
      </c>
      <c r="E310" s="92" t="s">
        <v>427</v>
      </c>
      <c r="F310" s="92" t="s">
        <v>130</v>
      </c>
      <c r="G310" s="93" t="s">
        <v>178</v>
      </c>
      <c r="H310" s="68">
        <v>2576.2199999999998</v>
      </c>
      <c r="I310" s="69">
        <v>2576.2199999999998</v>
      </c>
      <c r="J310" s="70">
        <f t="shared" si="11"/>
        <v>0</v>
      </c>
      <c r="K310" s="38" t="str">
        <f t="shared" si="12"/>
        <v>00005030529999244340</v>
      </c>
      <c r="L310" s="23" t="str">
        <f>C310 &amp; D310 &amp;E310 &amp; F310 &amp; G310</f>
        <v>00005030529999244340</v>
      </c>
    </row>
    <row r="311" spans="1:12" ht="22.5">
      <c r="A311" s="62" t="s">
        <v>274</v>
      </c>
      <c r="B311" s="63" t="s">
        <v>7</v>
      </c>
      <c r="C311" s="64" t="s">
        <v>73</v>
      </c>
      <c r="D311" s="90" t="s">
        <v>424</v>
      </c>
      <c r="E311" s="90" t="s">
        <v>275</v>
      </c>
      <c r="F311" s="90" t="s">
        <v>73</v>
      </c>
      <c r="G311" s="91" t="s">
        <v>73</v>
      </c>
      <c r="H311" s="56">
        <v>18264559.640000001</v>
      </c>
      <c r="I311" s="60">
        <v>16273802.789999999</v>
      </c>
      <c r="J311" s="61">
        <f t="shared" si="11"/>
        <v>1990756.85</v>
      </c>
      <c r="K311" s="38" t="str">
        <f t="shared" si="12"/>
        <v>00005030600000000000</v>
      </c>
      <c r="L311" s="31" t="s">
        <v>435</v>
      </c>
    </row>
    <row r="312" spans="1:12">
      <c r="A312" s="62" t="s">
        <v>436</v>
      </c>
      <c r="B312" s="63" t="s">
        <v>7</v>
      </c>
      <c r="C312" s="64" t="s">
        <v>73</v>
      </c>
      <c r="D312" s="90" t="s">
        <v>424</v>
      </c>
      <c r="E312" s="90" t="s">
        <v>437</v>
      </c>
      <c r="F312" s="90" t="s">
        <v>73</v>
      </c>
      <c r="G312" s="91" t="s">
        <v>73</v>
      </c>
      <c r="H312" s="56">
        <v>6600317.7999999998</v>
      </c>
      <c r="I312" s="60">
        <v>6339255.3600000003</v>
      </c>
      <c r="J312" s="61">
        <f t="shared" si="11"/>
        <v>261062.44</v>
      </c>
      <c r="K312" s="38" t="str">
        <f t="shared" si="12"/>
        <v>00005030611006000000</v>
      </c>
      <c r="L312" s="31" t="s">
        <v>438</v>
      </c>
    </row>
    <row r="313" spans="1:12" ht="22.5">
      <c r="A313" s="62" t="s">
        <v>125</v>
      </c>
      <c r="B313" s="63" t="s">
        <v>7</v>
      </c>
      <c r="C313" s="64" t="s">
        <v>73</v>
      </c>
      <c r="D313" s="90" t="s">
        <v>424</v>
      </c>
      <c r="E313" s="90" t="s">
        <v>437</v>
      </c>
      <c r="F313" s="90" t="s">
        <v>7</v>
      </c>
      <c r="G313" s="91" t="s">
        <v>73</v>
      </c>
      <c r="H313" s="56">
        <v>6600317.7999999998</v>
      </c>
      <c r="I313" s="60">
        <v>6339255.3600000003</v>
      </c>
      <c r="J313" s="61">
        <f t="shared" si="11"/>
        <v>261062.44</v>
      </c>
      <c r="K313" s="38" t="str">
        <f t="shared" si="12"/>
        <v>00005030611006200000</v>
      </c>
      <c r="L313" s="31" t="s">
        <v>439</v>
      </c>
    </row>
    <row r="314" spans="1:12" ht="22.5">
      <c r="A314" s="62" t="s">
        <v>127</v>
      </c>
      <c r="B314" s="63" t="s">
        <v>7</v>
      </c>
      <c r="C314" s="64" t="s">
        <v>73</v>
      </c>
      <c r="D314" s="90" t="s">
        <v>424</v>
      </c>
      <c r="E314" s="90" t="s">
        <v>437</v>
      </c>
      <c r="F314" s="90" t="s">
        <v>128</v>
      </c>
      <c r="G314" s="91" t="s">
        <v>73</v>
      </c>
      <c r="H314" s="56">
        <v>6600317.7999999998</v>
      </c>
      <c r="I314" s="60">
        <v>6339255.3600000003</v>
      </c>
      <c r="J314" s="61">
        <f t="shared" si="11"/>
        <v>261062.44</v>
      </c>
      <c r="K314" s="38" t="str">
        <f t="shared" si="12"/>
        <v>00005030611006240000</v>
      </c>
      <c r="L314" s="31" t="s">
        <v>440</v>
      </c>
    </row>
    <row r="315" spans="1:12" ht="22.5">
      <c r="A315" s="62" t="s">
        <v>131</v>
      </c>
      <c r="B315" s="63" t="s">
        <v>7</v>
      </c>
      <c r="C315" s="64" t="s">
        <v>73</v>
      </c>
      <c r="D315" s="90" t="s">
        <v>424</v>
      </c>
      <c r="E315" s="90" t="s">
        <v>437</v>
      </c>
      <c r="F315" s="90" t="s">
        <v>130</v>
      </c>
      <c r="G315" s="91" t="s">
        <v>73</v>
      </c>
      <c r="H315" s="56">
        <v>6600317.7999999998</v>
      </c>
      <c r="I315" s="60">
        <v>6339255.3600000003</v>
      </c>
      <c r="J315" s="61">
        <f t="shared" si="11"/>
        <v>261062.44</v>
      </c>
      <c r="K315" s="38" t="str">
        <f t="shared" si="12"/>
        <v>00005030611006244000</v>
      </c>
      <c r="L315" s="31" t="s">
        <v>441</v>
      </c>
    </row>
    <row r="316" spans="1:12">
      <c r="A316" s="62" t="s">
        <v>133</v>
      </c>
      <c r="B316" s="63" t="s">
        <v>7</v>
      </c>
      <c r="C316" s="64" t="s">
        <v>73</v>
      </c>
      <c r="D316" s="90" t="s">
        <v>424</v>
      </c>
      <c r="E316" s="90" t="s">
        <v>437</v>
      </c>
      <c r="F316" s="90" t="s">
        <v>130</v>
      </c>
      <c r="G316" s="91" t="s">
        <v>7</v>
      </c>
      <c r="H316" s="56">
        <v>6600317.7999999998</v>
      </c>
      <c r="I316" s="60">
        <v>6339255.3600000003</v>
      </c>
      <c r="J316" s="61">
        <f t="shared" si="11"/>
        <v>261062.44</v>
      </c>
      <c r="K316" s="38" t="str">
        <f t="shared" si="12"/>
        <v>00005030611006244200</v>
      </c>
      <c r="L316" s="31" t="s">
        <v>442</v>
      </c>
    </row>
    <row r="317" spans="1:12">
      <c r="A317" s="62" t="s">
        <v>151</v>
      </c>
      <c r="B317" s="63" t="s">
        <v>7</v>
      </c>
      <c r="C317" s="64" t="s">
        <v>73</v>
      </c>
      <c r="D317" s="90" t="s">
        <v>424</v>
      </c>
      <c r="E317" s="90" t="s">
        <v>437</v>
      </c>
      <c r="F317" s="90" t="s">
        <v>130</v>
      </c>
      <c r="G317" s="91" t="s">
        <v>153</v>
      </c>
      <c r="H317" s="56">
        <v>6600317.7999999998</v>
      </c>
      <c r="I317" s="60">
        <v>6339255.3600000003</v>
      </c>
      <c r="J317" s="61">
        <f t="shared" si="11"/>
        <v>261062.44</v>
      </c>
      <c r="K317" s="38" t="str">
        <f t="shared" si="12"/>
        <v>00005030611006244220</v>
      </c>
      <c r="L317" s="31" t="s">
        <v>443</v>
      </c>
    </row>
    <row r="318" spans="1:12" s="24" customFormat="1">
      <c r="A318" s="65" t="s">
        <v>444</v>
      </c>
      <c r="B318" s="66" t="s">
        <v>7</v>
      </c>
      <c r="C318" s="67" t="s">
        <v>73</v>
      </c>
      <c r="D318" s="92" t="s">
        <v>424</v>
      </c>
      <c r="E318" s="92" t="s">
        <v>437</v>
      </c>
      <c r="F318" s="92" t="s">
        <v>130</v>
      </c>
      <c r="G318" s="93" t="s">
        <v>445</v>
      </c>
      <c r="H318" s="68">
        <v>6600317.7999999998</v>
      </c>
      <c r="I318" s="69">
        <v>6339255.3600000003</v>
      </c>
      <c r="J318" s="70">
        <f t="shared" si="11"/>
        <v>261062.44</v>
      </c>
      <c r="K318" s="38" t="str">
        <f t="shared" si="12"/>
        <v>00005030611006244223</v>
      </c>
      <c r="L318" s="23" t="str">
        <f>C318 &amp; D318 &amp;E318 &amp; F318 &amp; G318</f>
        <v>00005030611006244223</v>
      </c>
    </row>
    <row r="319" spans="1:12">
      <c r="A319" s="62" t="s">
        <v>447</v>
      </c>
      <c r="B319" s="63" t="s">
        <v>7</v>
      </c>
      <c r="C319" s="64" t="s">
        <v>73</v>
      </c>
      <c r="D319" s="90" t="s">
        <v>424</v>
      </c>
      <c r="E319" s="90" t="s">
        <v>448</v>
      </c>
      <c r="F319" s="90" t="s">
        <v>73</v>
      </c>
      <c r="G319" s="91" t="s">
        <v>73</v>
      </c>
      <c r="H319" s="56">
        <v>1771548.42</v>
      </c>
      <c r="I319" s="60">
        <v>1771548.42</v>
      </c>
      <c r="J319" s="61">
        <f t="shared" si="11"/>
        <v>0</v>
      </c>
      <c r="K319" s="38" t="str">
        <f t="shared" si="12"/>
        <v>00005030611021000000</v>
      </c>
      <c r="L319" s="31" t="s">
        <v>446</v>
      </c>
    </row>
    <row r="320" spans="1:12" ht="22.5">
      <c r="A320" s="62" t="s">
        <v>125</v>
      </c>
      <c r="B320" s="63" t="s">
        <v>7</v>
      </c>
      <c r="C320" s="64" t="s">
        <v>73</v>
      </c>
      <c r="D320" s="90" t="s">
        <v>424</v>
      </c>
      <c r="E320" s="90" t="s">
        <v>448</v>
      </c>
      <c r="F320" s="90" t="s">
        <v>7</v>
      </c>
      <c r="G320" s="91" t="s">
        <v>73</v>
      </c>
      <c r="H320" s="56">
        <v>1771548.42</v>
      </c>
      <c r="I320" s="60">
        <v>1771548.42</v>
      </c>
      <c r="J320" s="61">
        <f t="shared" si="11"/>
        <v>0</v>
      </c>
      <c r="K320" s="38" t="str">
        <f t="shared" si="12"/>
        <v>00005030611021200000</v>
      </c>
      <c r="L320" s="31" t="s">
        <v>449</v>
      </c>
    </row>
    <row r="321" spans="1:12" ht="22.5">
      <c r="A321" s="62" t="s">
        <v>127</v>
      </c>
      <c r="B321" s="63" t="s">
        <v>7</v>
      </c>
      <c r="C321" s="64" t="s">
        <v>73</v>
      </c>
      <c r="D321" s="90" t="s">
        <v>424</v>
      </c>
      <c r="E321" s="90" t="s">
        <v>448</v>
      </c>
      <c r="F321" s="90" t="s">
        <v>128</v>
      </c>
      <c r="G321" s="91" t="s">
        <v>73</v>
      </c>
      <c r="H321" s="56">
        <v>1771548.42</v>
      </c>
      <c r="I321" s="60">
        <v>1771548.42</v>
      </c>
      <c r="J321" s="61">
        <f t="shared" si="11"/>
        <v>0</v>
      </c>
      <c r="K321" s="38" t="str">
        <f t="shared" si="12"/>
        <v>00005030611021240000</v>
      </c>
      <c r="L321" s="31" t="s">
        <v>450</v>
      </c>
    </row>
    <row r="322" spans="1:12" ht="22.5">
      <c r="A322" s="62" t="s">
        <v>131</v>
      </c>
      <c r="B322" s="63" t="s">
        <v>7</v>
      </c>
      <c r="C322" s="64" t="s">
        <v>73</v>
      </c>
      <c r="D322" s="90" t="s">
        <v>424</v>
      </c>
      <c r="E322" s="90" t="s">
        <v>448</v>
      </c>
      <c r="F322" s="90" t="s">
        <v>130</v>
      </c>
      <c r="G322" s="91" t="s">
        <v>73</v>
      </c>
      <c r="H322" s="56">
        <v>1771548.42</v>
      </c>
      <c r="I322" s="60">
        <v>1771548.42</v>
      </c>
      <c r="J322" s="61">
        <f t="shared" si="11"/>
        <v>0</v>
      </c>
      <c r="K322" s="38" t="str">
        <f t="shared" si="12"/>
        <v>00005030611021244000</v>
      </c>
      <c r="L322" s="31" t="s">
        <v>451</v>
      </c>
    </row>
    <row r="323" spans="1:12">
      <c r="A323" s="62" t="s">
        <v>133</v>
      </c>
      <c r="B323" s="63" t="s">
        <v>7</v>
      </c>
      <c r="C323" s="64" t="s">
        <v>73</v>
      </c>
      <c r="D323" s="90" t="s">
        <v>424</v>
      </c>
      <c r="E323" s="90" t="s">
        <v>448</v>
      </c>
      <c r="F323" s="90" t="s">
        <v>130</v>
      </c>
      <c r="G323" s="91" t="s">
        <v>7</v>
      </c>
      <c r="H323" s="56">
        <v>1771548.42</v>
      </c>
      <c r="I323" s="60">
        <v>1771548.42</v>
      </c>
      <c r="J323" s="61">
        <f t="shared" si="11"/>
        <v>0</v>
      </c>
      <c r="K323" s="38" t="str">
        <f t="shared" si="12"/>
        <v>00005030611021244200</v>
      </c>
      <c r="L323" s="31" t="s">
        <v>452</v>
      </c>
    </row>
    <row r="324" spans="1:12">
      <c r="A324" s="62" t="s">
        <v>151</v>
      </c>
      <c r="B324" s="63" t="s">
        <v>7</v>
      </c>
      <c r="C324" s="64" t="s">
        <v>73</v>
      </c>
      <c r="D324" s="90" t="s">
        <v>424</v>
      </c>
      <c r="E324" s="90" t="s">
        <v>448</v>
      </c>
      <c r="F324" s="90" t="s">
        <v>130</v>
      </c>
      <c r="G324" s="91" t="s">
        <v>153</v>
      </c>
      <c r="H324" s="56">
        <v>1771548.42</v>
      </c>
      <c r="I324" s="60">
        <v>1771548.42</v>
      </c>
      <c r="J324" s="61">
        <f t="shared" si="11"/>
        <v>0</v>
      </c>
      <c r="K324" s="38" t="str">
        <f t="shared" si="12"/>
        <v>00005030611021244220</v>
      </c>
      <c r="L324" s="31" t="s">
        <v>453</v>
      </c>
    </row>
    <row r="325" spans="1:12" s="24" customFormat="1">
      <c r="A325" s="65" t="s">
        <v>259</v>
      </c>
      <c r="B325" s="66" t="s">
        <v>7</v>
      </c>
      <c r="C325" s="67" t="s">
        <v>73</v>
      </c>
      <c r="D325" s="92" t="s">
        <v>424</v>
      </c>
      <c r="E325" s="92" t="s">
        <v>448</v>
      </c>
      <c r="F325" s="92" t="s">
        <v>130</v>
      </c>
      <c r="G325" s="93" t="s">
        <v>258</v>
      </c>
      <c r="H325" s="68">
        <v>1640300.77</v>
      </c>
      <c r="I325" s="69">
        <v>1640300.77</v>
      </c>
      <c r="J325" s="70">
        <f t="shared" si="11"/>
        <v>0</v>
      </c>
      <c r="K325" s="38" t="str">
        <f t="shared" si="12"/>
        <v>00005030611021244225</v>
      </c>
      <c r="L325" s="23" t="str">
        <f>C325 &amp; D325 &amp;E325 &amp; F325 &amp; G325</f>
        <v>00005030611021244225</v>
      </c>
    </row>
    <row r="326" spans="1:12" s="24" customFormat="1">
      <c r="A326" s="65" t="s">
        <v>154</v>
      </c>
      <c r="B326" s="66" t="s">
        <v>7</v>
      </c>
      <c r="C326" s="67" t="s">
        <v>73</v>
      </c>
      <c r="D326" s="92" t="s">
        <v>424</v>
      </c>
      <c r="E326" s="92" t="s">
        <v>448</v>
      </c>
      <c r="F326" s="92" t="s">
        <v>130</v>
      </c>
      <c r="G326" s="93" t="s">
        <v>155</v>
      </c>
      <c r="H326" s="68">
        <v>131247.65</v>
      </c>
      <c r="I326" s="69">
        <v>131247.65</v>
      </c>
      <c r="J326" s="70">
        <f t="shared" si="11"/>
        <v>0</v>
      </c>
      <c r="K326" s="38" t="str">
        <f t="shared" si="12"/>
        <v>00005030611021244226</v>
      </c>
      <c r="L326" s="23" t="str">
        <f>C326 &amp; D326 &amp;E326 &amp; F326 &amp; G326</f>
        <v>00005030611021244226</v>
      </c>
    </row>
    <row r="327" spans="1:12">
      <c r="A327" s="62" t="s">
        <v>456</v>
      </c>
      <c r="B327" s="63" t="s">
        <v>7</v>
      </c>
      <c r="C327" s="64" t="s">
        <v>73</v>
      </c>
      <c r="D327" s="90" t="s">
        <v>424</v>
      </c>
      <c r="E327" s="90" t="s">
        <v>454</v>
      </c>
      <c r="F327" s="90" t="s">
        <v>73</v>
      </c>
      <c r="G327" s="91" t="s">
        <v>73</v>
      </c>
      <c r="H327" s="56">
        <v>799619.29</v>
      </c>
      <c r="I327" s="60">
        <v>799619.29</v>
      </c>
      <c r="J327" s="61">
        <f t="shared" si="11"/>
        <v>0</v>
      </c>
      <c r="K327" s="38" t="str">
        <f t="shared" si="12"/>
        <v>00005030629999000000</v>
      </c>
      <c r="L327" s="31" t="s">
        <v>455</v>
      </c>
    </row>
    <row r="328" spans="1:12" ht="22.5">
      <c r="A328" s="62" t="s">
        <v>125</v>
      </c>
      <c r="B328" s="63" t="s">
        <v>7</v>
      </c>
      <c r="C328" s="64" t="s">
        <v>73</v>
      </c>
      <c r="D328" s="90" t="s">
        <v>424</v>
      </c>
      <c r="E328" s="90" t="s">
        <v>454</v>
      </c>
      <c r="F328" s="90" t="s">
        <v>7</v>
      </c>
      <c r="G328" s="91" t="s">
        <v>73</v>
      </c>
      <c r="H328" s="56">
        <v>799619.29</v>
      </c>
      <c r="I328" s="60">
        <v>799619.29</v>
      </c>
      <c r="J328" s="61">
        <f t="shared" si="11"/>
        <v>0</v>
      </c>
      <c r="K328" s="38" t="str">
        <f t="shared" si="12"/>
        <v>00005030629999200000</v>
      </c>
      <c r="L328" s="31" t="s">
        <v>457</v>
      </c>
    </row>
    <row r="329" spans="1:12" ht="22.5">
      <c r="A329" s="62" t="s">
        <v>127</v>
      </c>
      <c r="B329" s="63" t="s">
        <v>7</v>
      </c>
      <c r="C329" s="64" t="s">
        <v>73</v>
      </c>
      <c r="D329" s="90" t="s">
        <v>424</v>
      </c>
      <c r="E329" s="90" t="s">
        <v>454</v>
      </c>
      <c r="F329" s="90" t="s">
        <v>128</v>
      </c>
      <c r="G329" s="91" t="s">
        <v>73</v>
      </c>
      <c r="H329" s="56">
        <v>799619.29</v>
      </c>
      <c r="I329" s="60">
        <v>799619.29</v>
      </c>
      <c r="J329" s="61">
        <f t="shared" si="11"/>
        <v>0</v>
      </c>
      <c r="K329" s="38" t="str">
        <f t="shared" si="12"/>
        <v>00005030629999240000</v>
      </c>
      <c r="L329" s="31" t="s">
        <v>458</v>
      </c>
    </row>
    <row r="330" spans="1:12" ht="22.5">
      <c r="A330" s="62" t="s">
        <v>131</v>
      </c>
      <c r="B330" s="63" t="s">
        <v>7</v>
      </c>
      <c r="C330" s="64" t="s">
        <v>73</v>
      </c>
      <c r="D330" s="90" t="s">
        <v>424</v>
      </c>
      <c r="E330" s="90" t="s">
        <v>454</v>
      </c>
      <c r="F330" s="90" t="s">
        <v>130</v>
      </c>
      <c r="G330" s="91" t="s">
        <v>73</v>
      </c>
      <c r="H330" s="56">
        <v>799619.29</v>
      </c>
      <c r="I330" s="60">
        <v>799619.29</v>
      </c>
      <c r="J330" s="61">
        <f t="shared" si="11"/>
        <v>0</v>
      </c>
      <c r="K330" s="38" t="str">
        <f t="shared" si="12"/>
        <v>00005030629999244000</v>
      </c>
      <c r="L330" s="31" t="s">
        <v>459</v>
      </c>
    </row>
    <row r="331" spans="1:12">
      <c r="A331" s="62" t="s">
        <v>133</v>
      </c>
      <c r="B331" s="63" t="s">
        <v>7</v>
      </c>
      <c r="C331" s="64" t="s">
        <v>73</v>
      </c>
      <c r="D331" s="90" t="s">
        <v>424</v>
      </c>
      <c r="E331" s="90" t="s">
        <v>454</v>
      </c>
      <c r="F331" s="90" t="s">
        <v>130</v>
      </c>
      <c r="G331" s="91" t="s">
        <v>7</v>
      </c>
      <c r="H331" s="56">
        <v>799619.29</v>
      </c>
      <c r="I331" s="60">
        <v>799619.29</v>
      </c>
      <c r="J331" s="61">
        <f t="shared" si="11"/>
        <v>0</v>
      </c>
      <c r="K331" s="38" t="str">
        <f t="shared" si="12"/>
        <v>00005030629999244200</v>
      </c>
      <c r="L331" s="31" t="s">
        <v>460</v>
      </c>
    </row>
    <row r="332" spans="1:12">
      <c r="A332" s="62" t="s">
        <v>151</v>
      </c>
      <c r="B332" s="63" t="s">
        <v>7</v>
      </c>
      <c r="C332" s="64" t="s">
        <v>73</v>
      </c>
      <c r="D332" s="90" t="s">
        <v>424</v>
      </c>
      <c r="E332" s="90" t="s">
        <v>454</v>
      </c>
      <c r="F332" s="90" t="s">
        <v>130</v>
      </c>
      <c r="G332" s="91" t="s">
        <v>153</v>
      </c>
      <c r="H332" s="56">
        <v>799619.29</v>
      </c>
      <c r="I332" s="60">
        <v>799619.29</v>
      </c>
      <c r="J332" s="61">
        <f t="shared" si="11"/>
        <v>0</v>
      </c>
      <c r="K332" s="38" t="str">
        <f t="shared" si="12"/>
        <v>00005030629999244220</v>
      </c>
      <c r="L332" s="31" t="s">
        <v>461</v>
      </c>
    </row>
    <row r="333" spans="1:12" s="24" customFormat="1">
      <c r="A333" s="65" t="s">
        <v>259</v>
      </c>
      <c r="B333" s="66" t="s">
        <v>7</v>
      </c>
      <c r="C333" s="67" t="s">
        <v>73</v>
      </c>
      <c r="D333" s="92" t="s">
        <v>424</v>
      </c>
      <c r="E333" s="92" t="s">
        <v>454</v>
      </c>
      <c r="F333" s="92" t="s">
        <v>130</v>
      </c>
      <c r="G333" s="93" t="s">
        <v>258</v>
      </c>
      <c r="H333" s="68">
        <v>799619.29</v>
      </c>
      <c r="I333" s="69">
        <v>799619.29</v>
      </c>
      <c r="J333" s="70">
        <f t="shared" si="11"/>
        <v>0</v>
      </c>
      <c r="K333" s="38" t="str">
        <f t="shared" si="12"/>
        <v>00005030629999244225</v>
      </c>
      <c r="L333" s="23" t="str">
        <f>C333 &amp; D333 &amp;E333 &amp; F333 &amp; G333</f>
        <v>00005030629999244225</v>
      </c>
    </row>
    <row r="334" spans="1:12">
      <c r="A334" s="62" t="s">
        <v>144</v>
      </c>
      <c r="B334" s="63" t="s">
        <v>7</v>
      </c>
      <c r="C334" s="64" t="s">
        <v>73</v>
      </c>
      <c r="D334" s="90" t="s">
        <v>424</v>
      </c>
      <c r="E334" s="90" t="s">
        <v>462</v>
      </c>
      <c r="F334" s="90" t="s">
        <v>73</v>
      </c>
      <c r="G334" s="91" t="s">
        <v>73</v>
      </c>
      <c r="H334" s="56">
        <v>9093074.1300000008</v>
      </c>
      <c r="I334" s="60">
        <v>7363379.7199999997</v>
      </c>
      <c r="J334" s="61">
        <f t="shared" si="11"/>
        <v>1729694.41</v>
      </c>
      <c r="K334" s="38" t="str">
        <f t="shared" si="12"/>
        <v>00005030649999000000</v>
      </c>
      <c r="L334" s="31" t="s">
        <v>463</v>
      </c>
    </row>
    <row r="335" spans="1:12" ht="22.5">
      <c r="A335" s="62" t="s">
        <v>125</v>
      </c>
      <c r="B335" s="63" t="s">
        <v>7</v>
      </c>
      <c r="C335" s="64" t="s">
        <v>73</v>
      </c>
      <c r="D335" s="90" t="s">
        <v>424</v>
      </c>
      <c r="E335" s="90" t="s">
        <v>462</v>
      </c>
      <c r="F335" s="90" t="s">
        <v>7</v>
      </c>
      <c r="G335" s="91" t="s">
        <v>73</v>
      </c>
      <c r="H335" s="56">
        <v>7935169.6399999997</v>
      </c>
      <c r="I335" s="60">
        <v>6207144.7800000003</v>
      </c>
      <c r="J335" s="61">
        <f t="shared" si="11"/>
        <v>1728024.86</v>
      </c>
      <c r="K335" s="38" t="str">
        <f t="shared" si="12"/>
        <v>00005030649999200000</v>
      </c>
      <c r="L335" s="31" t="s">
        <v>464</v>
      </c>
    </row>
    <row r="336" spans="1:12" ht="22.5">
      <c r="A336" s="62" t="s">
        <v>127</v>
      </c>
      <c r="B336" s="63" t="s">
        <v>7</v>
      </c>
      <c r="C336" s="64" t="s">
        <v>73</v>
      </c>
      <c r="D336" s="90" t="s">
        <v>424</v>
      </c>
      <c r="E336" s="90" t="s">
        <v>462</v>
      </c>
      <c r="F336" s="90" t="s">
        <v>128</v>
      </c>
      <c r="G336" s="91" t="s">
        <v>73</v>
      </c>
      <c r="H336" s="56">
        <v>7935169.6399999997</v>
      </c>
      <c r="I336" s="60">
        <v>6207144.7800000003</v>
      </c>
      <c r="J336" s="61">
        <f t="shared" si="11"/>
        <v>1728024.86</v>
      </c>
      <c r="K336" s="38" t="str">
        <f t="shared" si="12"/>
        <v>00005030649999240000</v>
      </c>
      <c r="L336" s="31" t="s">
        <v>465</v>
      </c>
    </row>
    <row r="337" spans="1:12" ht="22.5">
      <c r="A337" s="62" t="s">
        <v>131</v>
      </c>
      <c r="B337" s="63" t="s">
        <v>7</v>
      </c>
      <c r="C337" s="64" t="s">
        <v>73</v>
      </c>
      <c r="D337" s="90" t="s">
        <v>424</v>
      </c>
      <c r="E337" s="90" t="s">
        <v>462</v>
      </c>
      <c r="F337" s="90" t="s">
        <v>130</v>
      </c>
      <c r="G337" s="91" t="s">
        <v>73</v>
      </c>
      <c r="H337" s="56">
        <v>7935169.6399999997</v>
      </c>
      <c r="I337" s="60">
        <v>6207144.7800000003</v>
      </c>
      <c r="J337" s="61">
        <f t="shared" si="11"/>
        <v>1728024.86</v>
      </c>
      <c r="K337" s="38" t="str">
        <f t="shared" si="12"/>
        <v>00005030649999244000</v>
      </c>
      <c r="L337" s="31" t="s">
        <v>466</v>
      </c>
    </row>
    <row r="338" spans="1:12">
      <c r="A338" s="62" t="s">
        <v>133</v>
      </c>
      <c r="B338" s="63" t="s">
        <v>7</v>
      </c>
      <c r="C338" s="64" t="s">
        <v>73</v>
      </c>
      <c r="D338" s="90" t="s">
        <v>424</v>
      </c>
      <c r="E338" s="90" t="s">
        <v>462</v>
      </c>
      <c r="F338" s="90" t="s">
        <v>130</v>
      </c>
      <c r="G338" s="91" t="s">
        <v>7</v>
      </c>
      <c r="H338" s="56">
        <v>6769135.8399999999</v>
      </c>
      <c r="I338" s="60">
        <v>5041110.9800000004</v>
      </c>
      <c r="J338" s="61">
        <f t="shared" si="11"/>
        <v>1728024.86</v>
      </c>
      <c r="K338" s="38" t="str">
        <f t="shared" si="12"/>
        <v>00005030649999244200</v>
      </c>
      <c r="L338" s="31" t="s">
        <v>467</v>
      </c>
    </row>
    <row r="339" spans="1:12">
      <c r="A339" s="62" t="s">
        <v>151</v>
      </c>
      <c r="B339" s="63" t="s">
        <v>7</v>
      </c>
      <c r="C339" s="64" t="s">
        <v>73</v>
      </c>
      <c r="D339" s="90" t="s">
        <v>424</v>
      </c>
      <c r="E339" s="90" t="s">
        <v>462</v>
      </c>
      <c r="F339" s="90" t="s">
        <v>130</v>
      </c>
      <c r="G339" s="91" t="s">
        <v>153</v>
      </c>
      <c r="H339" s="56">
        <v>6769135.8399999999</v>
      </c>
      <c r="I339" s="60">
        <v>5041110.9800000004</v>
      </c>
      <c r="J339" s="61">
        <f t="shared" si="11"/>
        <v>1728024.86</v>
      </c>
      <c r="K339" s="38" t="str">
        <f t="shared" si="12"/>
        <v>00005030649999244220</v>
      </c>
      <c r="L339" s="31" t="s">
        <v>468</v>
      </c>
    </row>
    <row r="340" spans="1:12" s="24" customFormat="1">
      <c r="A340" s="65" t="s">
        <v>259</v>
      </c>
      <c r="B340" s="66" t="s">
        <v>7</v>
      </c>
      <c r="C340" s="67" t="s">
        <v>73</v>
      </c>
      <c r="D340" s="92" t="s">
        <v>424</v>
      </c>
      <c r="E340" s="92" t="s">
        <v>462</v>
      </c>
      <c r="F340" s="92" t="s">
        <v>130</v>
      </c>
      <c r="G340" s="93" t="s">
        <v>258</v>
      </c>
      <c r="H340" s="68">
        <v>4539397.9800000004</v>
      </c>
      <c r="I340" s="69">
        <v>4539397.9800000004</v>
      </c>
      <c r="J340" s="70">
        <f t="shared" si="11"/>
        <v>0</v>
      </c>
      <c r="K340" s="38" t="str">
        <f t="shared" si="12"/>
        <v>00005030649999244225</v>
      </c>
      <c r="L340" s="23" t="str">
        <f>C340 &amp; D340 &amp;E340 &amp; F340 &amp; G340</f>
        <v>00005030649999244225</v>
      </c>
    </row>
    <row r="341" spans="1:12" s="24" customFormat="1">
      <c r="A341" s="65" t="s">
        <v>154</v>
      </c>
      <c r="B341" s="66" t="s">
        <v>7</v>
      </c>
      <c r="C341" s="67" t="s">
        <v>73</v>
      </c>
      <c r="D341" s="92" t="s">
        <v>424</v>
      </c>
      <c r="E341" s="92" t="s">
        <v>462</v>
      </c>
      <c r="F341" s="92" t="s">
        <v>130</v>
      </c>
      <c r="G341" s="93" t="s">
        <v>155</v>
      </c>
      <c r="H341" s="68">
        <v>2229737.86</v>
      </c>
      <c r="I341" s="69">
        <v>501713</v>
      </c>
      <c r="J341" s="70">
        <f t="shared" si="11"/>
        <v>1728024.86</v>
      </c>
      <c r="K341" s="38" t="str">
        <f t="shared" si="12"/>
        <v>00005030649999244226</v>
      </c>
      <c r="L341" s="23" t="str">
        <f>C341 &amp; D341 &amp;E341 &amp; F341 &amp; G341</f>
        <v>00005030649999244226</v>
      </c>
    </row>
    <row r="342" spans="1:12">
      <c r="A342" s="62" t="s">
        <v>156</v>
      </c>
      <c r="B342" s="63" t="s">
        <v>7</v>
      </c>
      <c r="C342" s="64" t="s">
        <v>73</v>
      </c>
      <c r="D342" s="90" t="s">
        <v>424</v>
      </c>
      <c r="E342" s="90" t="s">
        <v>462</v>
      </c>
      <c r="F342" s="90" t="s">
        <v>130</v>
      </c>
      <c r="G342" s="91" t="s">
        <v>158</v>
      </c>
      <c r="H342" s="56">
        <v>1166033.8</v>
      </c>
      <c r="I342" s="60">
        <v>1166033.8</v>
      </c>
      <c r="J342" s="61">
        <f t="shared" si="11"/>
        <v>0</v>
      </c>
      <c r="K342" s="38" t="str">
        <f t="shared" si="12"/>
        <v>00005030649999244300</v>
      </c>
      <c r="L342" s="31" t="s">
        <v>469</v>
      </c>
    </row>
    <row r="343" spans="1:12" s="24" customFormat="1">
      <c r="A343" s="65" t="s">
        <v>159</v>
      </c>
      <c r="B343" s="66" t="s">
        <v>7</v>
      </c>
      <c r="C343" s="67" t="s">
        <v>73</v>
      </c>
      <c r="D343" s="92" t="s">
        <v>424</v>
      </c>
      <c r="E343" s="92" t="s">
        <v>462</v>
      </c>
      <c r="F343" s="92" t="s">
        <v>130</v>
      </c>
      <c r="G343" s="93" t="s">
        <v>160</v>
      </c>
      <c r="H343" s="68">
        <v>1003919</v>
      </c>
      <c r="I343" s="69">
        <v>1003919</v>
      </c>
      <c r="J343" s="70">
        <f t="shared" si="11"/>
        <v>0</v>
      </c>
      <c r="K343" s="38" t="str">
        <f t="shared" si="12"/>
        <v>00005030649999244310</v>
      </c>
      <c r="L343" s="23" t="str">
        <f>C343 &amp; D343 &amp;E343 &amp; F343 &amp; G343</f>
        <v>00005030649999244310</v>
      </c>
    </row>
    <row r="344" spans="1:12" s="24" customFormat="1">
      <c r="A344" s="65" t="s">
        <v>179</v>
      </c>
      <c r="B344" s="66" t="s">
        <v>7</v>
      </c>
      <c r="C344" s="67" t="s">
        <v>73</v>
      </c>
      <c r="D344" s="92" t="s">
        <v>424</v>
      </c>
      <c r="E344" s="92" t="s">
        <v>462</v>
      </c>
      <c r="F344" s="92" t="s">
        <v>130</v>
      </c>
      <c r="G344" s="93" t="s">
        <v>178</v>
      </c>
      <c r="H344" s="68">
        <v>162114.79999999999</v>
      </c>
      <c r="I344" s="69">
        <v>162114.79999999999</v>
      </c>
      <c r="J344" s="70">
        <f t="shared" si="11"/>
        <v>0</v>
      </c>
      <c r="K344" s="38" t="str">
        <f t="shared" si="12"/>
        <v>00005030649999244340</v>
      </c>
      <c r="L344" s="23" t="str">
        <f>C344 &amp; D344 &amp;E344 &amp; F344 &amp; G344</f>
        <v>00005030649999244340</v>
      </c>
    </row>
    <row r="345" spans="1:12" ht="22.5">
      <c r="A345" s="62" t="s">
        <v>354</v>
      </c>
      <c r="B345" s="63" t="s">
        <v>7</v>
      </c>
      <c r="C345" s="64" t="s">
        <v>73</v>
      </c>
      <c r="D345" s="90" t="s">
        <v>424</v>
      </c>
      <c r="E345" s="90" t="s">
        <v>462</v>
      </c>
      <c r="F345" s="90" t="s">
        <v>355</v>
      </c>
      <c r="G345" s="91" t="s">
        <v>73</v>
      </c>
      <c r="H345" s="56">
        <v>1157904.49</v>
      </c>
      <c r="I345" s="60">
        <v>1156234.94</v>
      </c>
      <c r="J345" s="61">
        <f t="shared" si="11"/>
        <v>1669.55</v>
      </c>
      <c r="K345" s="38" t="str">
        <f t="shared" si="12"/>
        <v>00005030649999600000</v>
      </c>
      <c r="L345" s="31" t="s">
        <v>470</v>
      </c>
    </row>
    <row r="346" spans="1:12">
      <c r="A346" s="62" t="s">
        <v>357</v>
      </c>
      <c r="B346" s="63" t="s">
        <v>7</v>
      </c>
      <c r="C346" s="64" t="s">
        <v>73</v>
      </c>
      <c r="D346" s="90" t="s">
        <v>424</v>
      </c>
      <c r="E346" s="90" t="s">
        <v>462</v>
      </c>
      <c r="F346" s="90" t="s">
        <v>359</v>
      </c>
      <c r="G346" s="91" t="s">
        <v>73</v>
      </c>
      <c r="H346" s="56">
        <v>1157904.49</v>
      </c>
      <c r="I346" s="60">
        <v>1156234.94</v>
      </c>
      <c r="J346" s="61">
        <f t="shared" si="11"/>
        <v>1669.55</v>
      </c>
      <c r="K346" s="38" t="str">
        <f t="shared" si="12"/>
        <v>00005030649999610000</v>
      </c>
      <c r="L346" s="31" t="s">
        <v>471</v>
      </c>
    </row>
    <row r="347" spans="1:12">
      <c r="A347" s="62" t="s">
        <v>360</v>
      </c>
      <c r="B347" s="63" t="s">
        <v>7</v>
      </c>
      <c r="C347" s="64" t="s">
        <v>73</v>
      </c>
      <c r="D347" s="90" t="s">
        <v>424</v>
      </c>
      <c r="E347" s="90" t="s">
        <v>462</v>
      </c>
      <c r="F347" s="90" t="s">
        <v>362</v>
      </c>
      <c r="G347" s="91" t="s">
        <v>73</v>
      </c>
      <c r="H347" s="56">
        <v>1157904.49</v>
      </c>
      <c r="I347" s="60">
        <v>1156234.94</v>
      </c>
      <c r="J347" s="61">
        <f t="shared" si="11"/>
        <v>1669.55</v>
      </c>
      <c r="K347" s="38" t="str">
        <f t="shared" si="12"/>
        <v>00005030649999612000</v>
      </c>
      <c r="L347" s="31" t="s">
        <v>472</v>
      </c>
    </row>
    <row r="348" spans="1:12">
      <c r="A348" s="62" t="s">
        <v>133</v>
      </c>
      <c r="B348" s="63" t="s">
        <v>7</v>
      </c>
      <c r="C348" s="64" t="s">
        <v>73</v>
      </c>
      <c r="D348" s="90" t="s">
        <v>424</v>
      </c>
      <c r="E348" s="90" t="s">
        <v>462</v>
      </c>
      <c r="F348" s="90" t="s">
        <v>362</v>
      </c>
      <c r="G348" s="91" t="s">
        <v>7</v>
      </c>
      <c r="H348" s="56">
        <v>1157904.49</v>
      </c>
      <c r="I348" s="60">
        <v>1156234.94</v>
      </c>
      <c r="J348" s="61">
        <f t="shared" si="11"/>
        <v>1669.55</v>
      </c>
      <c r="K348" s="38" t="str">
        <f t="shared" si="12"/>
        <v>00005030649999612200</v>
      </c>
      <c r="L348" s="31" t="s">
        <v>473</v>
      </c>
    </row>
    <row r="349" spans="1:12">
      <c r="A349" s="62" t="s">
        <v>364</v>
      </c>
      <c r="B349" s="63" t="s">
        <v>7</v>
      </c>
      <c r="C349" s="64" t="s">
        <v>73</v>
      </c>
      <c r="D349" s="90" t="s">
        <v>424</v>
      </c>
      <c r="E349" s="90" t="s">
        <v>462</v>
      </c>
      <c r="F349" s="90" t="s">
        <v>362</v>
      </c>
      <c r="G349" s="91" t="s">
        <v>128</v>
      </c>
      <c r="H349" s="56">
        <v>1157904.49</v>
      </c>
      <c r="I349" s="60">
        <v>1156234.94</v>
      </c>
      <c r="J349" s="61">
        <f t="shared" ref="J349:J389" si="13">H349-I349</f>
        <v>1669.55</v>
      </c>
      <c r="K349" s="38" t="str">
        <f t="shared" ref="K349:K389" si="14">C349 &amp; D349 &amp;E349 &amp; F349 &amp; G349</f>
        <v>00005030649999612240</v>
      </c>
      <c r="L349" s="31" t="s">
        <v>474</v>
      </c>
    </row>
    <row r="350" spans="1:12" s="24" customFormat="1" ht="22.5">
      <c r="A350" s="65" t="s">
        <v>366</v>
      </c>
      <c r="B350" s="66" t="s">
        <v>7</v>
      </c>
      <c r="C350" s="67" t="s">
        <v>73</v>
      </c>
      <c r="D350" s="92" t="s">
        <v>424</v>
      </c>
      <c r="E350" s="92" t="s">
        <v>462</v>
      </c>
      <c r="F350" s="92" t="s">
        <v>362</v>
      </c>
      <c r="G350" s="93" t="s">
        <v>367</v>
      </c>
      <c r="H350" s="68">
        <v>1157904.49</v>
      </c>
      <c r="I350" s="69">
        <v>1156234.94</v>
      </c>
      <c r="J350" s="70">
        <f t="shared" si="13"/>
        <v>1669.55</v>
      </c>
      <c r="K350" s="38" t="str">
        <f t="shared" si="14"/>
        <v>00005030649999612241</v>
      </c>
      <c r="L350" s="23" t="str">
        <f>C350 &amp; D350 &amp;E350 &amp; F350 &amp; G350</f>
        <v>00005030649999612241</v>
      </c>
    </row>
    <row r="351" spans="1:12">
      <c r="A351" s="62" t="s">
        <v>477</v>
      </c>
      <c r="B351" s="63" t="s">
        <v>7</v>
      </c>
      <c r="C351" s="64" t="s">
        <v>73</v>
      </c>
      <c r="D351" s="90" t="s">
        <v>475</v>
      </c>
      <c r="E351" s="90" t="s">
        <v>113</v>
      </c>
      <c r="F351" s="90" t="s">
        <v>73</v>
      </c>
      <c r="G351" s="91" t="s">
        <v>73</v>
      </c>
      <c r="H351" s="56">
        <v>13000</v>
      </c>
      <c r="I351" s="60">
        <v>13000</v>
      </c>
      <c r="J351" s="61">
        <f t="shared" si="13"/>
        <v>0</v>
      </c>
      <c r="K351" s="38" t="str">
        <f t="shared" si="14"/>
        <v>00007000000000000000</v>
      </c>
      <c r="L351" s="31" t="s">
        <v>476</v>
      </c>
    </row>
    <row r="352" spans="1:12">
      <c r="A352" s="62" t="s">
        <v>478</v>
      </c>
      <c r="B352" s="63" t="s">
        <v>7</v>
      </c>
      <c r="C352" s="64" t="s">
        <v>73</v>
      </c>
      <c r="D352" s="90" t="s">
        <v>479</v>
      </c>
      <c r="E352" s="90" t="s">
        <v>113</v>
      </c>
      <c r="F352" s="90" t="s">
        <v>73</v>
      </c>
      <c r="G352" s="91" t="s">
        <v>73</v>
      </c>
      <c r="H352" s="56">
        <v>13000</v>
      </c>
      <c r="I352" s="60">
        <v>13000</v>
      </c>
      <c r="J352" s="61">
        <f t="shared" si="13"/>
        <v>0</v>
      </c>
      <c r="K352" s="38" t="str">
        <f t="shared" si="14"/>
        <v>00007070000000000000</v>
      </c>
      <c r="L352" s="31" t="s">
        <v>480</v>
      </c>
    </row>
    <row r="353" spans="1:12">
      <c r="A353" s="62" t="s">
        <v>120</v>
      </c>
      <c r="B353" s="63" t="s">
        <v>7</v>
      </c>
      <c r="C353" s="64" t="s">
        <v>73</v>
      </c>
      <c r="D353" s="90" t="s">
        <v>479</v>
      </c>
      <c r="E353" s="90" t="s">
        <v>482</v>
      </c>
      <c r="F353" s="90" t="s">
        <v>73</v>
      </c>
      <c r="G353" s="91" t="s">
        <v>73</v>
      </c>
      <c r="H353" s="56">
        <v>13000</v>
      </c>
      <c r="I353" s="60">
        <v>13000</v>
      </c>
      <c r="J353" s="61">
        <f t="shared" si="13"/>
        <v>0</v>
      </c>
      <c r="K353" s="38" t="str">
        <f t="shared" si="14"/>
        <v>00007077060000000000</v>
      </c>
      <c r="L353" s="31" t="s">
        <v>481</v>
      </c>
    </row>
    <row r="354" spans="1:12">
      <c r="A354" s="62" t="s">
        <v>483</v>
      </c>
      <c r="B354" s="63" t="s">
        <v>7</v>
      </c>
      <c r="C354" s="64" t="s">
        <v>73</v>
      </c>
      <c r="D354" s="90" t="s">
        <v>479</v>
      </c>
      <c r="E354" s="90" t="s">
        <v>485</v>
      </c>
      <c r="F354" s="90" t="s">
        <v>73</v>
      </c>
      <c r="G354" s="91" t="s">
        <v>73</v>
      </c>
      <c r="H354" s="56">
        <v>13000</v>
      </c>
      <c r="I354" s="60">
        <v>13000</v>
      </c>
      <c r="J354" s="61">
        <f t="shared" si="13"/>
        <v>0</v>
      </c>
      <c r="K354" s="38" t="str">
        <f t="shared" si="14"/>
        <v>00007077061001000000</v>
      </c>
      <c r="L354" s="31" t="s">
        <v>484</v>
      </c>
    </row>
    <row r="355" spans="1:12" ht="22.5">
      <c r="A355" s="62" t="s">
        <v>125</v>
      </c>
      <c r="B355" s="63" t="s">
        <v>7</v>
      </c>
      <c r="C355" s="64" t="s">
        <v>73</v>
      </c>
      <c r="D355" s="90" t="s">
        <v>479</v>
      </c>
      <c r="E355" s="90" t="s">
        <v>485</v>
      </c>
      <c r="F355" s="90" t="s">
        <v>7</v>
      </c>
      <c r="G355" s="91" t="s">
        <v>73</v>
      </c>
      <c r="H355" s="56">
        <v>13000</v>
      </c>
      <c r="I355" s="60">
        <v>13000</v>
      </c>
      <c r="J355" s="61">
        <f t="shared" si="13"/>
        <v>0</v>
      </c>
      <c r="K355" s="38" t="str">
        <f t="shared" si="14"/>
        <v>00007077061001200000</v>
      </c>
      <c r="L355" s="31" t="s">
        <v>486</v>
      </c>
    </row>
    <row r="356" spans="1:12" ht="22.5">
      <c r="A356" s="62" t="s">
        <v>127</v>
      </c>
      <c r="B356" s="63" t="s">
        <v>7</v>
      </c>
      <c r="C356" s="64" t="s">
        <v>73</v>
      </c>
      <c r="D356" s="90" t="s">
        <v>479</v>
      </c>
      <c r="E356" s="90" t="s">
        <v>485</v>
      </c>
      <c r="F356" s="90" t="s">
        <v>128</v>
      </c>
      <c r="G356" s="91" t="s">
        <v>73</v>
      </c>
      <c r="H356" s="56">
        <v>13000</v>
      </c>
      <c r="I356" s="60">
        <v>13000</v>
      </c>
      <c r="J356" s="61">
        <f t="shared" si="13"/>
        <v>0</v>
      </c>
      <c r="K356" s="38" t="str">
        <f t="shared" si="14"/>
        <v>00007077061001240000</v>
      </c>
      <c r="L356" s="31" t="s">
        <v>487</v>
      </c>
    </row>
    <row r="357" spans="1:12" ht="22.5">
      <c r="A357" s="62" t="s">
        <v>131</v>
      </c>
      <c r="B357" s="63" t="s">
        <v>7</v>
      </c>
      <c r="C357" s="64" t="s">
        <v>73</v>
      </c>
      <c r="D357" s="90" t="s">
        <v>479</v>
      </c>
      <c r="E357" s="90" t="s">
        <v>485</v>
      </c>
      <c r="F357" s="90" t="s">
        <v>130</v>
      </c>
      <c r="G357" s="91" t="s">
        <v>73</v>
      </c>
      <c r="H357" s="56">
        <v>13000</v>
      </c>
      <c r="I357" s="60">
        <v>13000</v>
      </c>
      <c r="J357" s="61">
        <f t="shared" si="13"/>
        <v>0</v>
      </c>
      <c r="K357" s="38" t="str">
        <f t="shared" si="14"/>
        <v>00007077061001244000</v>
      </c>
      <c r="L357" s="31" t="s">
        <v>488</v>
      </c>
    </row>
    <row r="358" spans="1:12">
      <c r="A358" s="62" t="s">
        <v>156</v>
      </c>
      <c r="B358" s="63" t="s">
        <v>7</v>
      </c>
      <c r="C358" s="64" t="s">
        <v>73</v>
      </c>
      <c r="D358" s="90" t="s">
        <v>479</v>
      </c>
      <c r="E358" s="90" t="s">
        <v>485</v>
      </c>
      <c r="F358" s="90" t="s">
        <v>130</v>
      </c>
      <c r="G358" s="91" t="s">
        <v>158</v>
      </c>
      <c r="H358" s="56">
        <v>13000</v>
      </c>
      <c r="I358" s="60">
        <v>13000</v>
      </c>
      <c r="J358" s="61">
        <f t="shared" si="13"/>
        <v>0</v>
      </c>
      <c r="K358" s="38" t="str">
        <f t="shared" si="14"/>
        <v>00007077061001244300</v>
      </c>
      <c r="L358" s="31" t="s">
        <v>489</v>
      </c>
    </row>
    <row r="359" spans="1:12" s="24" customFormat="1">
      <c r="A359" s="65" t="s">
        <v>179</v>
      </c>
      <c r="B359" s="66" t="s">
        <v>7</v>
      </c>
      <c r="C359" s="67" t="s">
        <v>73</v>
      </c>
      <c r="D359" s="92" t="s">
        <v>479</v>
      </c>
      <c r="E359" s="92" t="s">
        <v>485</v>
      </c>
      <c r="F359" s="92" t="s">
        <v>130</v>
      </c>
      <c r="G359" s="93" t="s">
        <v>178</v>
      </c>
      <c r="H359" s="68">
        <v>13000</v>
      </c>
      <c r="I359" s="69">
        <v>13000</v>
      </c>
      <c r="J359" s="70">
        <f t="shared" si="13"/>
        <v>0</v>
      </c>
      <c r="K359" s="38" t="str">
        <f t="shared" si="14"/>
        <v>00007077061001244340</v>
      </c>
      <c r="L359" s="23" t="str">
        <f>C359 &amp; D359 &amp;E359 &amp; F359 &amp; G359</f>
        <v>00007077061001244340</v>
      </c>
    </row>
    <row r="360" spans="1:12">
      <c r="A360" s="62" t="s">
        <v>491</v>
      </c>
      <c r="B360" s="63" t="s">
        <v>7</v>
      </c>
      <c r="C360" s="64" t="s">
        <v>73</v>
      </c>
      <c r="D360" s="90" t="s">
        <v>492</v>
      </c>
      <c r="E360" s="90" t="s">
        <v>113</v>
      </c>
      <c r="F360" s="90" t="s">
        <v>73</v>
      </c>
      <c r="G360" s="91" t="s">
        <v>73</v>
      </c>
      <c r="H360" s="56">
        <v>11000</v>
      </c>
      <c r="I360" s="60">
        <v>11000</v>
      </c>
      <c r="J360" s="61">
        <f t="shared" si="13"/>
        <v>0</v>
      </c>
      <c r="K360" s="38" t="str">
        <f t="shared" si="14"/>
        <v>00008000000000000000</v>
      </c>
      <c r="L360" s="31" t="s">
        <v>490</v>
      </c>
    </row>
    <row r="361" spans="1:12">
      <c r="A361" s="62" t="s">
        <v>494</v>
      </c>
      <c r="B361" s="63" t="s">
        <v>7</v>
      </c>
      <c r="C361" s="64" t="s">
        <v>73</v>
      </c>
      <c r="D361" s="90" t="s">
        <v>495</v>
      </c>
      <c r="E361" s="90" t="s">
        <v>113</v>
      </c>
      <c r="F361" s="90" t="s">
        <v>73</v>
      </c>
      <c r="G361" s="91" t="s">
        <v>73</v>
      </c>
      <c r="H361" s="56">
        <v>11000</v>
      </c>
      <c r="I361" s="60">
        <v>11000</v>
      </c>
      <c r="J361" s="61">
        <f t="shared" si="13"/>
        <v>0</v>
      </c>
      <c r="K361" s="38" t="str">
        <f t="shared" si="14"/>
        <v>00008010000000000000</v>
      </c>
      <c r="L361" s="31" t="s">
        <v>493</v>
      </c>
    </row>
    <row r="362" spans="1:12">
      <c r="A362" s="62" t="s">
        <v>120</v>
      </c>
      <c r="B362" s="63" t="s">
        <v>7</v>
      </c>
      <c r="C362" s="64" t="s">
        <v>73</v>
      </c>
      <c r="D362" s="90" t="s">
        <v>495</v>
      </c>
      <c r="E362" s="90" t="s">
        <v>482</v>
      </c>
      <c r="F362" s="90" t="s">
        <v>73</v>
      </c>
      <c r="G362" s="91" t="s">
        <v>73</v>
      </c>
      <c r="H362" s="56">
        <v>11000</v>
      </c>
      <c r="I362" s="60">
        <v>11000</v>
      </c>
      <c r="J362" s="61">
        <f t="shared" si="13"/>
        <v>0</v>
      </c>
      <c r="K362" s="38" t="str">
        <f t="shared" si="14"/>
        <v>00008017060000000000</v>
      </c>
      <c r="L362" s="31" t="s">
        <v>496</v>
      </c>
    </row>
    <row r="363" spans="1:12">
      <c r="A363" s="62" t="s">
        <v>499</v>
      </c>
      <c r="B363" s="63" t="s">
        <v>7</v>
      </c>
      <c r="C363" s="64" t="s">
        <v>73</v>
      </c>
      <c r="D363" s="90" t="s">
        <v>495</v>
      </c>
      <c r="E363" s="90" t="s">
        <v>498</v>
      </c>
      <c r="F363" s="90" t="s">
        <v>73</v>
      </c>
      <c r="G363" s="91" t="s">
        <v>73</v>
      </c>
      <c r="H363" s="56">
        <v>11000</v>
      </c>
      <c r="I363" s="60">
        <v>11000</v>
      </c>
      <c r="J363" s="61">
        <f t="shared" si="13"/>
        <v>0</v>
      </c>
      <c r="K363" s="38" t="str">
        <f t="shared" si="14"/>
        <v>00008017061002000000</v>
      </c>
      <c r="L363" s="31" t="s">
        <v>497</v>
      </c>
    </row>
    <row r="364" spans="1:12" ht="22.5">
      <c r="A364" s="62" t="s">
        <v>125</v>
      </c>
      <c r="B364" s="63" t="s">
        <v>7</v>
      </c>
      <c r="C364" s="64" t="s">
        <v>73</v>
      </c>
      <c r="D364" s="90" t="s">
        <v>495</v>
      </c>
      <c r="E364" s="90" t="s">
        <v>498</v>
      </c>
      <c r="F364" s="90" t="s">
        <v>7</v>
      </c>
      <c r="G364" s="91" t="s">
        <v>73</v>
      </c>
      <c r="H364" s="56">
        <v>11000</v>
      </c>
      <c r="I364" s="60">
        <v>11000</v>
      </c>
      <c r="J364" s="61">
        <f t="shared" si="13"/>
        <v>0</v>
      </c>
      <c r="K364" s="38" t="str">
        <f t="shared" si="14"/>
        <v>00008017061002200000</v>
      </c>
      <c r="L364" s="31" t="s">
        <v>500</v>
      </c>
    </row>
    <row r="365" spans="1:12" ht="22.5">
      <c r="A365" s="62" t="s">
        <v>127</v>
      </c>
      <c r="B365" s="63" t="s">
        <v>7</v>
      </c>
      <c r="C365" s="64" t="s">
        <v>73</v>
      </c>
      <c r="D365" s="90" t="s">
        <v>495</v>
      </c>
      <c r="E365" s="90" t="s">
        <v>498</v>
      </c>
      <c r="F365" s="90" t="s">
        <v>128</v>
      </c>
      <c r="G365" s="91" t="s">
        <v>73</v>
      </c>
      <c r="H365" s="56">
        <v>11000</v>
      </c>
      <c r="I365" s="60">
        <v>11000</v>
      </c>
      <c r="J365" s="61">
        <f t="shared" si="13"/>
        <v>0</v>
      </c>
      <c r="K365" s="38" t="str">
        <f t="shared" si="14"/>
        <v>00008017061002240000</v>
      </c>
      <c r="L365" s="31" t="s">
        <v>501</v>
      </c>
    </row>
    <row r="366" spans="1:12" ht="22.5">
      <c r="A366" s="62" t="s">
        <v>131</v>
      </c>
      <c r="B366" s="63" t="s">
        <v>7</v>
      </c>
      <c r="C366" s="64" t="s">
        <v>73</v>
      </c>
      <c r="D366" s="90" t="s">
        <v>495</v>
      </c>
      <c r="E366" s="90" t="s">
        <v>498</v>
      </c>
      <c r="F366" s="90" t="s">
        <v>130</v>
      </c>
      <c r="G366" s="91" t="s">
        <v>73</v>
      </c>
      <c r="H366" s="56">
        <v>11000</v>
      </c>
      <c r="I366" s="60">
        <v>11000</v>
      </c>
      <c r="J366" s="61">
        <f t="shared" si="13"/>
        <v>0</v>
      </c>
      <c r="K366" s="38" t="str">
        <f t="shared" si="14"/>
        <v>00008017061002244000</v>
      </c>
      <c r="L366" s="31" t="s">
        <v>502</v>
      </c>
    </row>
    <row r="367" spans="1:12">
      <c r="A367" s="62" t="s">
        <v>133</v>
      </c>
      <c r="B367" s="63" t="s">
        <v>7</v>
      </c>
      <c r="C367" s="64" t="s">
        <v>73</v>
      </c>
      <c r="D367" s="90" t="s">
        <v>495</v>
      </c>
      <c r="E367" s="90" t="s">
        <v>498</v>
      </c>
      <c r="F367" s="90" t="s">
        <v>130</v>
      </c>
      <c r="G367" s="91" t="s">
        <v>7</v>
      </c>
      <c r="H367" s="56">
        <v>11000</v>
      </c>
      <c r="I367" s="60">
        <v>11000</v>
      </c>
      <c r="J367" s="61">
        <f t="shared" si="13"/>
        <v>0</v>
      </c>
      <c r="K367" s="38" t="str">
        <f t="shared" si="14"/>
        <v>00008017061002244200</v>
      </c>
      <c r="L367" s="31" t="s">
        <v>503</v>
      </c>
    </row>
    <row r="368" spans="1:12" s="24" customFormat="1">
      <c r="A368" s="65" t="s">
        <v>135</v>
      </c>
      <c r="B368" s="66" t="s">
        <v>7</v>
      </c>
      <c r="C368" s="67" t="s">
        <v>73</v>
      </c>
      <c r="D368" s="92" t="s">
        <v>495</v>
      </c>
      <c r="E368" s="92" t="s">
        <v>498</v>
      </c>
      <c r="F368" s="92" t="s">
        <v>130</v>
      </c>
      <c r="G368" s="93" t="s">
        <v>134</v>
      </c>
      <c r="H368" s="68">
        <v>11000</v>
      </c>
      <c r="I368" s="69">
        <v>11000</v>
      </c>
      <c r="J368" s="70">
        <f t="shared" si="13"/>
        <v>0</v>
      </c>
      <c r="K368" s="38" t="str">
        <f t="shared" si="14"/>
        <v>00008017061002244290</v>
      </c>
      <c r="L368" s="23" t="str">
        <f>C368 &amp; D368 &amp;E368 &amp; F368 &amp; G368</f>
        <v>00008017061002244290</v>
      </c>
    </row>
    <row r="369" spans="1:12">
      <c r="A369" s="62" t="s">
        <v>505</v>
      </c>
      <c r="B369" s="63" t="s">
        <v>7</v>
      </c>
      <c r="C369" s="64" t="s">
        <v>73</v>
      </c>
      <c r="D369" s="90" t="s">
        <v>504</v>
      </c>
      <c r="E369" s="90" t="s">
        <v>113</v>
      </c>
      <c r="F369" s="90" t="s">
        <v>73</v>
      </c>
      <c r="G369" s="91" t="s">
        <v>73</v>
      </c>
      <c r="H369" s="56">
        <v>61000</v>
      </c>
      <c r="I369" s="60">
        <v>60994.15</v>
      </c>
      <c r="J369" s="61">
        <f t="shared" si="13"/>
        <v>5.85</v>
      </c>
      <c r="K369" s="38" t="str">
        <f t="shared" si="14"/>
        <v>00011000000000000000</v>
      </c>
      <c r="L369" s="31" t="s">
        <v>506</v>
      </c>
    </row>
    <row r="370" spans="1:12">
      <c r="A370" s="62" t="s">
        <v>508</v>
      </c>
      <c r="B370" s="63" t="s">
        <v>7</v>
      </c>
      <c r="C370" s="64" t="s">
        <v>73</v>
      </c>
      <c r="D370" s="90" t="s">
        <v>507</v>
      </c>
      <c r="E370" s="90" t="s">
        <v>113</v>
      </c>
      <c r="F370" s="90" t="s">
        <v>73</v>
      </c>
      <c r="G370" s="91" t="s">
        <v>73</v>
      </c>
      <c r="H370" s="56">
        <v>61000</v>
      </c>
      <c r="I370" s="60">
        <v>60994.15</v>
      </c>
      <c r="J370" s="61">
        <f t="shared" si="13"/>
        <v>5.85</v>
      </c>
      <c r="K370" s="38" t="str">
        <f t="shared" si="14"/>
        <v>00011010000000000000</v>
      </c>
      <c r="L370" s="31" t="s">
        <v>509</v>
      </c>
    </row>
    <row r="371" spans="1:12">
      <c r="A371" s="62" t="s">
        <v>120</v>
      </c>
      <c r="B371" s="63" t="s">
        <v>7</v>
      </c>
      <c r="C371" s="64" t="s">
        <v>73</v>
      </c>
      <c r="D371" s="90" t="s">
        <v>507</v>
      </c>
      <c r="E371" s="90" t="s">
        <v>482</v>
      </c>
      <c r="F371" s="90" t="s">
        <v>73</v>
      </c>
      <c r="G371" s="91" t="s">
        <v>73</v>
      </c>
      <c r="H371" s="56">
        <v>61000</v>
      </c>
      <c r="I371" s="60">
        <v>60994.15</v>
      </c>
      <c r="J371" s="61">
        <f t="shared" si="13"/>
        <v>5.85</v>
      </c>
      <c r="K371" s="38" t="str">
        <f t="shared" si="14"/>
        <v>00011017060000000000</v>
      </c>
      <c r="L371" s="31" t="s">
        <v>510</v>
      </c>
    </row>
    <row r="372" spans="1:12" ht="22.5">
      <c r="A372" s="62" t="s">
        <v>512</v>
      </c>
      <c r="B372" s="63" t="s">
        <v>7</v>
      </c>
      <c r="C372" s="64" t="s">
        <v>73</v>
      </c>
      <c r="D372" s="90" t="s">
        <v>507</v>
      </c>
      <c r="E372" s="90" t="s">
        <v>511</v>
      </c>
      <c r="F372" s="90" t="s">
        <v>73</v>
      </c>
      <c r="G372" s="91" t="s">
        <v>73</v>
      </c>
      <c r="H372" s="56">
        <v>61000</v>
      </c>
      <c r="I372" s="60">
        <v>60994.15</v>
      </c>
      <c r="J372" s="61">
        <f t="shared" si="13"/>
        <v>5.85</v>
      </c>
      <c r="K372" s="38" t="str">
        <f t="shared" si="14"/>
        <v>00011017061003000000</v>
      </c>
      <c r="L372" s="31" t="s">
        <v>513</v>
      </c>
    </row>
    <row r="373" spans="1:12" ht="22.5">
      <c r="A373" s="62" t="s">
        <v>125</v>
      </c>
      <c r="B373" s="63" t="s">
        <v>7</v>
      </c>
      <c r="C373" s="64" t="s">
        <v>73</v>
      </c>
      <c r="D373" s="90" t="s">
        <v>507</v>
      </c>
      <c r="E373" s="90" t="s">
        <v>511</v>
      </c>
      <c r="F373" s="90" t="s">
        <v>7</v>
      </c>
      <c r="G373" s="91" t="s">
        <v>73</v>
      </c>
      <c r="H373" s="56">
        <v>61000</v>
      </c>
      <c r="I373" s="60">
        <v>60994.15</v>
      </c>
      <c r="J373" s="61">
        <f t="shared" si="13"/>
        <v>5.85</v>
      </c>
      <c r="K373" s="38" t="str">
        <f t="shared" si="14"/>
        <v>00011017061003200000</v>
      </c>
      <c r="L373" s="31" t="s">
        <v>514</v>
      </c>
    </row>
    <row r="374" spans="1:12" ht="22.5">
      <c r="A374" s="62" t="s">
        <v>127</v>
      </c>
      <c r="B374" s="63" t="s">
        <v>7</v>
      </c>
      <c r="C374" s="64" t="s">
        <v>73</v>
      </c>
      <c r="D374" s="90" t="s">
        <v>507</v>
      </c>
      <c r="E374" s="90" t="s">
        <v>511</v>
      </c>
      <c r="F374" s="90" t="s">
        <v>128</v>
      </c>
      <c r="G374" s="91" t="s">
        <v>73</v>
      </c>
      <c r="H374" s="56">
        <v>61000</v>
      </c>
      <c r="I374" s="60">
        <v>60994.15</v>
      </c>
      <c r="J374" s="61">
        <f t="shared" si="13"/>
        <v>5.85</v>
      </c>
      <c r="K374" s="38" t="str">
        <f t="shared" si="14"/>
        <v>00011017061003240000</v>
      </c>
      <c r="L374" s="31" t="s">
        <v>515</v>
      </c>
    </row>
    <row r="375" spans="1:12" ht="22.5">
      <c r="A375" s="62" t="s">
        <v>131</v>
      </c>
      <c r="B375" s="63" t="s">
        <v>7</v>
      </c>
      <c r="C375" s="64" t="s">
        <v>73</v>
      </c>
      <c r="D375" s="90" t="s">
        <v>507</v>
      </c>
      <c r="E375" s="90" t="s">
        <v>511</v>
      </c>
      <c r="F375" s="90" t="s">
        <v>130</v>
      </c>
      <c r="G375" s="91" t="s">
        <v>73</v>
      </c>
      <c r="H375" s="56">
        <v>61000</v>
      </c>
      <c r="I375" s="60">
        <v>60994.15</v>
      </c>
      <c r="J375" s="61">
        <f t="shared" si="13"/>
        <v>5.85</v>
      </c>
      <c r="K375" s="38" t="str">
        <f t="shared" si="14"/>
        <v>00011017061003244000</v>
      </c>
      <c r="L375" s="31" t="s">
        <v>516</v>
      </c>
    </row>
    <row r="376" spans="1:12">
      <c r="A376" s="62" t="s">
        <v>133</v>
      </c>
      <c r="B376" s="63" t="s">
        <v>7</v>
      </c>
      <c r="C376" s="64" t="s">
        <v>73</v>
      </c>
      <c r="D376" s="90" t="s">
        <v>507</v>
      </c>
      <c r="E376" s="90" t="s">
        <v>511</v>
      </c>
      <c r="F376" s="90" t="s">
        <v>130</v>
      </c>
      <c r="G376" s="91" t="s">
        <v>7</v>
      </c>
      <c r="H376" s="56">
        <v>61000</v>
      </c>
      <c r="I376" s="60">
        <v>60994.15</v>
      </c>
      <c r="J376" s="61">
        <f t="shared" si="13"/>
        <v>5.85</v>
      </c>
      <c r="K376" s="38" t="str">
        <f t="shared" si="14"/>
        <v>00011017061003244200</v>
      </c>
      <c r="L376" s="31" t="s">
        <v>517</v>
      </c>
    </row>
    <row r="377" spans="1:12">
      <c r="A377" s="62" t="s">
        <v>151</v>
      </c>
      <c r="B377" s="63" t="s">
        <v>7</v>
      </c>
      <c r="C377" s="64" t="s">
        <v>73</v>
      </c>
      <c r="D377" s="90" t="s">
        <v>507</v>
      </c>
      <c r="E377" s="90" t="s">
        <v>511</v>
      </c>
      <c r="F377" s="90" t="s">
        <v>130</v>
      </c>
      <c r="G377" s="91" t="s">
        <v>153</v>
      </c>
      <c r="H377" s="56">
        <v>61000</v>
      </c>
      <c r="I377" s="60">
        <v>60994.15</v>
      </c>
      <c r="J377" s="61">
        <f t="shared" si="13"/>
        <v>5.85</v>
      </c>
      <c r="K377" s="38" t="str">
        <f t="shared" si="14"/>
        <v>00011017061003244220</v>
      </c>
      <c r="L377" s="31" t="s">
        <v>518</v>
      </c>
    </row>
    <row r="378" spans="1:12" s="24" customFormat="1">
      <c r="A378" s="65" t="s">
        <v>520</v>
      </c>
      <c r="B378" s="66" t="s">
        <v>7</v>
      </c>
      <c r="C378" s="67" t="s">
        <v>73</v>
      </c>
      <c r="D378" s="92" t="s">
        <v>507</v>
      </c>
      <c r="E378" s="92" t="s">
        <v>511</v>
      </c>
      <c r="F378" s="92" t="s">
        <v>130</v>
      </c>
      <c r="G378" s="93" t="s">
        <v>519</v>
      </c>
      <c r="H378" s="68">
        <v>50000</v>
      </c>
      <c r="I378" s="69">
        <v>50000</v>
      </c>
      <c r="J378" s="70">
        <f t="shared" si="13"/>
        <v>0</v>
      </c>
      <c r="K378" s="38" t="str">
        <f t="shared" si="14"/>
        <v>00011017061003244222</v>
      </c>
      <c r="L378" s="23" t="str">
        <f>C378 &amp; D378 &amp;E378 &amp; F378 &amp; G378</f>
        <v>00011017061003244222</v>
      </c>
    </row>
    <row r="379" spans="1:12" s="24" customFormat="1">
      <c r="A379" s="65" t="s">
        <v>154</v>
      </c>
      <c r="B379" s="66" t="s">
        <v>7</v>
      </c>
      <c r="C379" s="67" t="s">
        <v>73</v>
      </c>
      <c r="D379" s="92" t="s">
        <v>507</v>
      </c>
      <c r="E379" s="92" t="s">
        <v>511</v>
      </c>
      <c r="F379" s="92" t="s">
        <v>130</v>
      </c>
      <c r="G379" s="93" t="s">
        <v>155</v>
      </c>
      <c r="H379" s="68">
        <v>11000</v>
      </c>
      <c r="I379" s="69">
        <v>10994.15</v>
      </c>
      <c r="J379" s="70">
        <f t="shared" si="13"/>
        <v>5.85</v>
      </c>
      <c r="K379" s="38" t="str">
        <f t="shared" si="14"/>
        <v>00011017061003244226</v>
      </c>
      <c r="L379" s="23" t="str">
        <f>C379 &amp; D379 &amp;E379 &amp; F379 &amp; G379</f>
        <v>00011017061003244226</v>
      </c>
    </row>
    <row r="380" spans="1:12" ht="22.5">
      <c r="A380" s="62" t="s">
        <v>523</v>
      </c>
      <c r="B380" s="63" t="s">
        <v>7</v>
      </c>
      <c r="C380" s="64" t="s">
        <v>73</v>
      </c>
      <c r="D380" s="90" t="s">
        <v>521</v>
      </c>
      <c r="E380" s="90" t="s">
        <v>113</v>
      </c>
      <c r="F380" s="90" t="s">
        <v>73</v>
      </c>
      <c r="G380" s="91" t="s">
        <v>73</v>
      </c>
      <c r="H380" s="56">
        <v>288911.73</v>
      </c>
      <c r="I380" s="60">
        <v>288911.73</v>
      </c>
      <c r="J380" s="61">
        <f t="shared" si="13"/>
        <v>0</v>
      </c>
      <c r="K380" s="38" t="str">
        <f t="shared" si="14"/>
        <v>00013000000000000000</v>
      </c>
      <c r="L380" s="31" t="s">
        <v>522</v>
      </c>
    </row>
    <row r="381" spans="1:12" ht="22.5">
      <c r="A381" s="62" t="s">
        <v>526</v>
      </c>
      <c r="B381" s="63" t="s">
        <v>7</v>
      </c>
      <c r="C381" s="64" t="s">
        <v>73</v>
      </c>
      <c r="D381" s="90" t="s">
        <v>524</v>
      </c>
      <c r="E381" s="90" t="s">
        <v>113</v>
      </c>
      <c r="F381" s="90" t="s">
        <v>73</v>
      </c>
      <c r="G381" s="91" t="s">
        <v>73</v>
      </c>
      <c r="H381" s="56">
        <v>288911.73</v>
      </c>
      <c r="I381" s="60">
        <v>288911.73</v>
      </c>
      <c r="J381" s="61">
        <f t="shared" si="13"/>
        <v>0</v>
      </c>
      <c r="K381" s="38" t="str">
        <f t="shared" si="14"/>
        <v>00013010000000000000</v>
      </c>
      <c r="L381" s="31" t="s">
        <v>525</v>
      </c>
    </row>
    <row r="382" spans="1:12" ht="45">
      <c r="A382" s="62" t="s">
        <v>529</v>
      </c>
      <c r="B382" s="63" t="s">
        <v>7</v>
      </c>
      <c r="C382" s="64" t="s">
        <v>73</v>
      </c>
      <c r="D382" s="90" t="s">
        <v>524</v>
      </c>
      <c r="E382" s="90" t="s">
        <v>528</v>
      </c>
      <c r="F382" s="90" t="s">
        <v>73</v>
      </c>
      <c r="G382" s="91" t="s">
        <v>73</v>
      </c>
      <c r="H382" s="56">
        <v>288911.73</v>
      </c>
      <c r="I382" s="60">
        <v>288911.73</v>
      </c>
      <c r="J382" s="61">
        <f t="shared" si="13"/>
        <v>0</v>
      </c>
      <c r="K382" s="38" t="str">
        <f t="shared" si="14"/>
        <v>00013017800000000000</v>
      </c>
      <c r="L382" s="31" t="s">
        <v>527</v>
      </c>
    </row>
    <row r="383" spans="1:12">
      <c r="A383" s="62" t="s">
        <v>120</v>
      </c>
      <c r="B383" s="63" t="s">
        <v>7</v>
      </c>
      <c r="C383" s="64" t="s">
        <v>73</v>
      </c>
      <c r="D383" s="90" t="s">
        <v>524</v>
      </c>
      <c r="E383" s="90" t="s">
        <v>531</v>
      </c>
      <c r="F383" s="90" t="s">
        <v>73</v>
      </c>
      <c r="G383" s="91" t="s">
        <v>73</v>
      </c>
      <c r="H383" s="56">
        <v>288911.73</v>
      </c>
      <c r="I383" s="60">
        <v>288911.73</v>
      </c>
      <c r="J383" s="61">
        <f t="shared" si="13"/>
        <v>0</v>
      </c>
      <c r="K383" s="38" t="str">
        <f t="shared" si="14"/>
        <v>00013017810000000000</v>
      </c>
      <c r="L383" s="31" t="s">
        <v>530</v>
      </c>
    </row>
    <row r="384" spans="1:12" ht="22.5">
      <c r="A384" s="62" t="s">
        <v>123</v>
      </c>
      <c r="B384" s="63" t="s">
        <v>7</v>
      </c>
      <c r="C384" s="64" t="s">
        <v>73</v>
      </c>
      <c r="D384" s="90" t="s">
        <v>524</v>
      </c>
      <c r="E384" s="90" t="s">
        <v>533</v>
      </c>
      <c r="F384" s="90" t="s">
        <v>73</v>
      </c>
      <c r="G384" s="91" t="s">
        <v>73</v>
      </c>
      <c r="H384" s="56">
        <v>288911.73</v>
      </c>
      <c r="I384" s="60">
        <v>288911.73</v>
      </c>
      <c r="J384" s="61">
        <f t="shared" si="13"/>
        <v>0</v>
      </c>
      <c r="K384" s="38" t="str">
        <f t="shared" si="14"/>
        <v>00013017812390000000</v>
      </c>
      <c r="L384" s="31" t="s">
        <v>532</v>
      </c>
    </row>
    <row r="385" spans="1:12">
      <c r="A385" s="62" t="s">
        <v>535</v>
      </c>
      <c r="B385" s="63" t="s">
        <v>7</v>
      </c>
      <c r="C385" s="64" t="s">
        <v>73</v>
      </c>
      <c r="D385" s="90" t="s">
        <v>524</v>
      </c>
      <c r="E385" s="90" t="s">
        <v>533</v>
      </c>
      <c r="F385" s="90" t="s">
        <v>9</v>
      </c>
      <c r="G385" s="91" t="s">
        <v>73</v>
      </c>
      <c r="H385" s="56">
        <v>288911.73</v>
      </c>
      <c r="I385" s="60">
        <v>288911.73</v>
      </c>
      <c r="J385" s="61">
        <f t="shared" si="13"/>
        <v>0</v>
      </c>
      <c r="K385" s="38" t="str">
        <f t="shared" si="14"/>
        <v>00013017812390700000</v>
      </c>
      <c r="L385" s="31" t="s">
        <v>534</v>
      </c>
    </row>
    <row r="386" spans="1:12">
      <c r="A386" s="62" t="s">
        <v>538</v>
      </c>
      <c r="B386" s="63" t="s">
        <v>7</v>
      </c>
      <c r="C386" s="64" t="s">
        <v>73</v>
      </c>
      <c r="D386" s="90" t="s">
        <v>524</v>
      </c>
      <c r="E386" s="90" t="s">
        <v>533</v>
      </c>
      <c r="F386" s="90" t="s">
        <v>537</v>
      </c>
      <c r="G386" s="91" t="s">
        <v>73</v>
      </c>
      <c r="H386" s="56">
        <v>288911.73</v>
      </c>
      <c r="I386" s="60">
        <v>288911.73</v>
      </c>
      <c r="J386" s="61">
        <f t="shared" si="13"/>
        <v>0</v>
      </c>
      <c r="K386" s="38" t="str">
        <f t="shared" si="14"/>
        <v>00013017812390730000</v>
      </c>
      <c r="L386" s="31" t="s">
        <v>536</v>
      </c>
    </row>
    <row r="387" spans="1:12">
      <c r="A387" s="62" t="s">
        <v>133</v>
      </c>
      <c r="B387" s="63" t="s">
        <v>7</v>
      </c>
      <c r="C387" s="64" t="s">
        <v>73</v>
      </c>
      <c r="D387" s="90" t="s">
        <v>524</v>
      </c>
      <c r="E387" s="90" t="s">
        <v>533</v>
      </c>
      <c r="F387" s="90" t="s">
        <v>537</v>
      </c>
      <c r="G387" s="91" t="s">
        <v>7</v>
      </c>
      <c r="H387" s="56">
        <v>288911.73</v>
      </c>
      <c r="I387" s="60">
        <v>288911.73</v>
      </c>
      <c r="J387" s="61">
        <f t="shared" si="13"/>
        <v>0</v>
      </c>
      <c r="K387" s="38" t="str">
        <f t="shared" si="14"/>
        <v>00013017812390730200</v>
      </c>
      <c r="L387" s="31" t="s">
        <v>539</v>
      </c>
    </row>
    <row r="388" spans="1:12">
      <c r="A388" s="62" t="s">
        <v>535</v>
      </c>
      <c r="B388" s="63" t="s">
        <v>7</v>
      </c>
      <c r="C388" s="64" t="s">
        <v>73</v>
      </c>
      <c r="D388" s="90" t="s">
        <v>524</v>
      </c>
      <c r="E388" s="90" t="s">
        <v>533</v>
      </c>
      <c r="F388" s="90" t="s">
        <v>537</v>
      </c>
      <c r="G388" s="91" t="s">
        <v>541</v>
      </c>
      <c r="H388" s="56">
        <v>288911.73</v>
      </c>
      <c r="I388" s="60">
        <v>288911.73</v>
      </c>
      <c r="J388" s="61">
        <f t="shared" si="13"/>
        <v>0</v>
      </c>
      <c r="K388" s="38" t="str">
        <f t="shared" si="14"/>
        <v>00013017812390730230</v>
      </c>
      <c r="L388" s="31" t="s">
        <v>540</v>
      </c>
    </row>
    <row r="389" spans="1:12" s="24" customFormat="1">
      <c r="A389" s="65" t="s">
        <v>542</v>
      </c>
      <c r="B389" s="66" t="s">
        <v>7</v>
      </c>
      <c r="C389" s="67" t="s">
        <v>73</v>
      </c>
      <c r="D389" s="92" t="s">
        <v>524</v>
      </c>
      <c r="E389" s="92" t="s">
        <v>533</v>
      </c>
      <c r="F389" s="92" t="s">
        <v>537</v>
      </c>
      <c r="G389" s="93" t="s">
        <v>543</v>
      </c>
      <c r="H389" s="68">
        <v>288911.73</v>
      </c>
      <c r="I389" s="69">
        <v>288911.73</v>
      </c>
      <c r="J389" s="70">
        <f t="shared" si="13"/>
        <v>0</v>
      </c>
      <c r="K389" s="38" t="str">
        <f t="shared" si="14"/>
        <v>00013017812390730231</v>
      </c>
      <c r="L389" s="23" t="str">
        <f>C389 &amp; D389 &amp;E389 &amp; F389 &amp; G389</f>
        <v>00013017812390730231</v>
      </c>
    </row>
    <row r="390" spans="1:12" ht="5.25" hidden="1" customHeight="1" thickBot="1">
      <c r="A390" s="94"/>
      <c r="B390" s="95"/>
      <c r="C390" s="96"/>
      <c r="D390" s="96"/>
      <c r="E390" s="96"/>
      <c r="F390" s="96"/>
      <c r="G390" s="96"/>
      <c r="H390" s="97"/>
      <c r="I390" s="98"/>
      <c r="J390" s="99"/>
      <c r="K390" s="35"/>
    </row>
    <row r="391" spans="1:12" ht="13.5" thickBot="1">
      <c r="A391" s="100"/>
      <c r="B391" s="100"/>
      <c r="C391" s="80"/>
      <c r="D391" s="80"/>
      <c r="E391" s="80"/>
      <c r="F391" s="80"/>
      <c r="G391" s="80"/>
      <c r="H391" s="101"/>
      <c r="I391" s="101"/>
      <c r="J391" s="101"/>
      <c r="K391" s="19"/>
    </row>
    <row r="392" spans="1:12" ht="28.5" customHeight="1" thickBot="1">
      <c r="A392" s="102" t="s">
        <v>18</v>
      </c>
      <c r="B392" s="103">
        <v>450</v>
      </c>
      <c r="C392" s="163" t="s">
        <v>17</v>
      </c>
      <c r="D392" s="164"/>
      <c r="E392" s="164"/>
      <c r="F392" s="164"/>
      <c r="G392" s="165"/>
      <c r="H392" s="104">
        <f>0-H400</f>
        <v>-1941911.21</v>
      </c>
      <c r="I392" s="104">
        <f>I15-I91</f>
        <v>28219533.43</v>
      </c>
      <c r="J392" s="105" t="s">
        <v>17</v>
      </c>
    </row>
    <row r="393" spans="1:12">
      <c r="A393" s="100"/>
      <c r="B393" s="106"/>
      <c r="C393" s="80"/>
      <c r="D393" s="80"/>
      <c r="E393" s="80"/>
      <c r="F393" s="80"/>
      <c r="G393" s="80"/>
      <c r="H393" s="80"/>
      <c r="I393" s="80"/>
      <c r="J393" s="80"/>
    </row>
    <row r="394" spans="1:12" ht="15">
      <c r="A394" s="187" t="s">
        <v>31</v>
      </c>
      <c r="B394" s="187"/>
      <c r="C394" s="187"/>
      <c r="D394" s="187"/>
      <c r="E394" s="187"/>
      <c r="F394" s="187"/>
      <c r="G394" s="187"/>
      <c r="H394" s="187"/>
      <c r="I394" s="187"/>
      <c r="J394" s="187"/>
      <c r="K394" s="32"/>
    </row>
    <row r="395" spans="1:12">
      <c r="A395" s="82"/>
      <c r="B395" s="107"/>
      <c r="C395" s="83"/>
      <c r="D395" s="83"/>
      <c r="E395" s="83"/>
      <c r="F395" s="83"/>
      <c r="G395" s="83"/>
      <c r="H395" s="84"/>
      <c r="I395" s="84"/>
      <c r="J395" s="108" t="s">
        <v>27</v>
      </c>
      <c r="K395" s="18"/>
    </row>
    <row r="396" spans="1:12" ht="17.100000000000001" customHeight="1">
      <c r="A396" s="145" t="s">
        <v>38</v>
      </c>
      <c r="B396" s="145" t="s">
        <v>39</v>
      </c>
      <c r="C396" s="151" t="s">
        <v>44</v>
      </c>
      <c r="D396" s="152"/>
      <c r="E396" s="152"/>
      <c r="F396" s="152"/>
      <c r="G396" s="153"/>
      <c r="H396" s="145" t="s">
        <v>41</v>
      </c>
      <c r="I396" s="145" t="s">
        <v>23</v>
      </c>
      <c r="J396" s="145" t="s">
        <v>42</v>
      </c>
      <c r="K396" s="33"/>
    </row>
    <row r="397" spans="1:12" ht="17.100000000000001" customHeight="1">
      <c r="A397" s="146"/>
      <c r="B397" s="146"/>
      <c r="C397" s="154"/>
      <c r="D397" s="155"/>
      <c r="E397" s="155"/>
      <c r="F397" s="155"/>
      <c r="G397" s="156"/>
      <c r="H397" s="146"/>
      <c r="I397" s="146"/>
      <c r="J397" s="146"/>
      <c r="K397" s="33"/>
    </row>
    <row r="398" spans="1:12" ht="17.100000000000001" customHeight="1">
      <c r="A398" s="147"/>
      <c r="B398" s="147"/>
      <c r="C398" s="157"/>
      <c r="D398" s="158"/>
      <c r="E398" s="158"/>
      <c r="F398" s="158"/>
      <c r="G398" s="159"/>
      <c r="H398" s="147"/>
      <c r="I398" s="147"/>
      <c r="J398" s="147"/>
      <c r="K398" s="33"/>
    </row>
    <row r="399" spans="1:12" ht="13.5" thickBot="1">
      <c r="A399" s="51">
        <v>1</v>
      </c>
      <c r="B399" s="52">
        <v>2</v>
      </c>
      <c r="C399" s="172">
        <v>3</v>
      </c>
      <c r="D399" s="173"/>
      <c r="E399" s="173"/>
      <c r="F399" s="173"/>
      <c r="G399" s="174"/>
      <c r="H399" s="53" t="s">
        <v>2</v>
      </c>
      <c r="I399" s="53" t="s">
        <v>25</v>
      </c>
      <c r="J399" s="53" t="s">
        <v>26</v>
      </c>
      <c r="K399" s="34"/>
    </row>
    <row r="400" spans="1:12" ht="12.75" customHeight="1">
      <c r="A400" s="109" t="s">
        <v>32</v>
      </c>
      <c r="B400" s="55" t="s">
        <v>8</v>
      </c>
      <c r="C400" s="148" t="s">
        <v>17</v>
      </c>
      <c r="D400" s="149"/>
      <c r="E400" s="149"/>
      <c r="F400" s="149"/>
      <c r="G400" s="150"/>
      <c r="H400" s="56">
        <f>H402+H412+H417</f>
        <v>1941911.21</v>
      </c>
      <c r="I400" s="56">
        <f>I402+I412+I417</f>
        <v>-28219533.43</v>
      </c>
      <c r="J400" s="57">
        <f>H400-I400</f>
        <v>30161444.640000001</v>
      </c>
    </row>
    <row r="401" spans="1:12" ht="12.75" customHeight="1">
      <c r="A401" s="110" t="s">
        <v>11</v>
      </c>
      <c r="B401" s="111"/>
      <c r="C401" s="175"/>
      <c r="D401" s="176"/>
      <c r="E401" s="176"/>
      <c r="F401" s="176"/>
      <c r="G401" s="177"/>
      <c r="H401" s="112"/>
      <c r="I401" s="113"/>
      <c r="J401" s="114"/>
    </row>
    <row r="402" spans="1:12" ht="12.75" customHeight="1">
      <c r="A402" s="109" t="s">
        <v>33</v>
      </c>
      <c r="B402" s="63" t="s">
        <v>12</v>
      </c>
      <c r="C402" s="198" t="s">
        <v>17</v>
      </c>
      <c r="D402" s="199"/>
      <c r="E402" s="199"/>
      <c r="F402" s="199"/>
      <c r="G402" s="200"/>
      <c r="H402" s="56">
        <v>-732000</v>
      </c>
      <c r="I402" s="56">
        <v>-732000</v>
      </c>
      <c r="J402" s="61">
        <v>0</v>
      </c>
    </row>
    <row r="403" spans="1:12" ht="12.75" customHeight="1">
      <c r="A403" s="110" t="s">
        <v>10</v>
      </c>
      <c r="B403" s="59"/>
      <c r="C403" s="167"/>
      <c r="D403" s="168"/>
      <c r="E403" s="168"/>
      <c r="F403" s="168"/>
      <c r="G403" s="169"/>
      <c r="H403" s="115"/>
      <c r="I403" s="116"/>
      <c r="J403" s="117"/>
    </row>
    <row r="404" spans="1:12" ht="22.5">
      <c r="A404" s="62" t="s">
        <v>95</v>
      </c>
      <c r="B404" s="63" t="s">
        <v>12</v>
      </c>
      <c r="C404" s="118" t="s">
        <v>73</v>
      </c>
      <c r="D404" s="178" t="s">
        <v>94</v>
      </c>
      <c r="E404" s="168"/>
      <c r="F404" s="168"/>
      <c r="G404" s="169"/>
      <c r="H404" s="56">
        <v>-732000</v>
      </c>
      <c r="I404" s="60">
        <v>-732000</v>
      </c>
      <c r="J404" s="61">
        <v>0</v>
      </c>
      <c r="K404" s="35" t="str">
        <f t="shared" ref="K404:K410" si="15">C404 &amp; D404 &amp; G404</f>
        <v>00001000000000000000</v>
      </c>
      <c r="L404" s="31" t="s">
        <v>93</v>
      </c>
    </row>
    <row r="405" spans="1:12" ht="22.5">
      <c r="A405" s="62" t="s">
        <v>96</v>
      </c>
      <c r="B405" s="63" t="s">
        <v>12</v>
      </c>
      <c r="C405" s="118" t="s">
        <v>73</v>
      </c>
      <c r="D405" s="178" t="s">
        <v>97</v>
      </c>
      <c r="E405" s="168"/>
      <c r="F405" s="168"/>
      <c r="G405" s="169"/>
      <c r="H405" s="56">
        <v>-732000</v>
      </c>
      <c r="I405" s="60">
        <v>-732000</v>
      </c>
      <c r="J405" s="61">
        <v>0</v>
      </c>
      <c r="K405" s="35" t="str">
        <f t="shared" si="15"/>
        <v>00001030000000000000</v>
      </c>
      <c r="L405" s="31" t="s">
        <v>98</v>
      </c>
    </row>
    <row r="406" spans="1:12" ht="33.75">
      <c r="A406" s="62" t="s">
        <v>101</v>
      </c>
      <c r="B406" s="63" t="s">
        <v>12</v>
      </c>
      <c r="C406" s="118" t="s">
        <v>73</v>
      </c>
      <c r="D406" s="178" t="s">
        <v>100</v>
      </c>
      <c r="E406" s="168"/>
      <c r="F406" s="168"/>
      <c r="G406" s="169"/>
      <c r="H406" s="56">
        <v>-732000</v>
      </c>
      <c r="I406" s="60">
        <v>-732000</v>
      </c>
      <c r="J406" s="61">
        <v>0</v>
      </c>
      <c r="K406" s="35" t="str">
        <f t="shared" si="15"/>
        <v>00001030100000000000</v>
      </c>
      <c r="L406" s="31" t="s">
        <v>99</v>
      </c>
    </row>
    <row r="407" spans="1:12" ht="33.75">
      <c r="A407" s="62" t="s">
        <v>103</v>
      </c>
      <c r="B407" s="63" t="s">
        <v>12</v>
      </c>
      <c r="C407" s="118" t="s">
        <v>73</v>
      </c>
      <c r="D407" s="178" t="s">
        <v>102</v>
      </c>
      <c r="E407" s="168"/>
      <c r="F407" s="168"/>
      <c r="G407" s="169"/>
      <c r="H407" s="56">
        <v>6588000</v>
      </c>
      <c r="I407" s="60">
        <v>6588000</v>
      </c>
      <c r="J407" s="61">
        <v>0</v>
      </c>
      <c r="K407" s="35" t="str">
        <f t="shared" si="15"/>
        <v>00001030100000000700</v>
      </c>
      <c r="L407" s="31" t="s">
        <v>104</v>
      </c>
    </row>
    <row r="408" spans="1:12" ht="33.75">
      <c r="A408" s="62" t="s">
        <v>105</v>
      </c>
      <c r="B408" s="63" t="s">
        <v>12</v>
      </c>
      <c r="C408" s="118" t="s">
        <v>73</v>
      </c>
      <c r="D408" s="178" t="s">
        <v>107</v>
      </c>
      <c r="E408" s="168"/>
      <c r="F408" s="168"/>
      <c r="G408" s="169"/>
      <c r="H408" s="56">
        <v>-7320000</v>
      </c>
      <c r="I408" s="60">
        <v>-7320000</v>
      </c>
      <c r="J408" s="61">
        <v>0</v>
      </c>
      <c r="K408" s="35" t="str">
        <f t="shared" si="15"/>
        <v>00001030100000000800</v>
      </c>
      <c r="L408" s="31" t="s">
        <v>106</v>
      </c>
    </row>
    <row r="409" spans="1:12" s="24" customFormat="1" ht="33.75">
      <c r="A409" s="119" t="s">
        <v>109</v>
      </c>
      <c r="B409" s="66" t="s">
        <v>12</v>
      </c>
      <c r="C409" s="67" t="s">
        <v>73</v>
      </c>
      <c r="D409" s="190" t="s">
        <v>108</v>
      </c>
      <c r="E409" s="191"/>
      <c r="F409" s="191"/>
      <c r="G409" s="192"/>
      <c r="H409" s="68">
        <v>6588000</v>
      </c>
      <c r="I409" s="69">
        <v>6588000</v>
      </c>
      <c r="J409" s="70">
        <f>H409-I409</f>
        <v>0</v>
      </c>
      <c r="K409" s="36" t="str">
        <f t="shared" si="15"/>
        <v>00001030100130000710</v>
      </c>
      <c r="L409" s="23" t="str">
        <f>C409 &amp; D409 &amp; G409</f>
        <v>00001030100130000710</v>
      </c>
    </row>
    <row r="410" spans="1:12" s="24" customFormat="1" ht="33.75">
      <c r="A410" s="119" t="s">
        <v>110</v>
      </c>
      <c r="B410" s="66" t="s">
        <v>12</v>
      </c>
      <c r="C410" s="67" t="s">
        <v>73</v>
      </c>
      <c r="D410" s="190" t="s">
        <v>111</v>
      </c>
      <c r="E410" s="191"/>
      <c r="F410" s="191"/>
      <c r="G410" s="192"/>
      <c r="H410" s="68">
        <v>-7320000</v>
      </c>
      <c r="I410" s="69">
        <v>-7320000</v>
      </c>
      <c r="J410" s="70">
        <f>H410-I410</f>
        <v>0</v>
      </c>
      <c r="K410" s="36" t="str">
        <f t="shared" si="15"/>
        <v>00001030100130000810</v>
      </c>
      <c r="L410" s="23" t="str">
        <f>C410 &amp; D410 &amp; G410</f>
        <v>00001030100130000810</v>
      </c>
    </row>
    <row r="411" spans="1:12" ht="12.75" hidden="1" customHeight="1">
      <c r="A411" s="109"/>
      <c r="B411" s="120"/>
      <c r="C411" s="121"/>
      <c r="D411" s="121"/>
      <c r="E411" s="121"/>
      <c r="F411" s="121"/>
      <c r="G411" s="121"/>
      <c r="H411" s="122"/>
      <c r="I411" s="123"/>
      <c r="J411" s="124"/>
      <c r="K411" s="37"/>
    </row>
    <row r="412" spans="1:12" ht="12.75" customHeight="1">
      <c r="A412" s="109" t="s">
        <v>34</v>
      </c>
      <c r="B412" s="59" t="s">
        <v>13</v>
      </c>
      <c r="C412" s="167" t="s">
        <v>17</v>
      </c>
      <c r="D412" s="168"/>
      <c r="E412" s="168"/>
      <c r="F412" s="168"/>
      <c r="G412" s="169"/>
      <c r="H412" s="56">
        <v>0</v>
      </c>
      <c r="I412" s="56">
        <v>0</v>
      </c>
      <c r="J412" s="89">
        <v>0</v>
      </c>
    </row>
    <row r="413" spans="1:12" ht="12.75" customHeight="1">
      <c r="A413" s="110" t="s">
        <v>10</v>
      </c>
      <c r="B413" s="59"/>
      <c r="C413" s="167"/>
      <c r="D413" s="168"/>
      <c r="E413" s="168"/>
      <c r="F413" s="168"/>
      <c r="G413" s="169"/>
      <c r="H413" s="115"/>
      <c r="I413" s="116"/>
      <c r="J413" s="117"/>
    </row>
    <row r="414" spans="1:12" ht="12.75" hidden="1" customHeight="1">
      <c r="A414" s="125"/>
      <c r="B414" s="126" t="s">
        <v>13</v>
      </c>
      <c r="C414" s="127"/>
      <c r="D414" s="193"/>
      <c r="E414" s="194"/>
      <c r="F414" s="194"/>
      <c r="G414" s="195"/>
      <c r="H414" s="128"/>
      <c r="I414" s="129"/>
      <c r="J414" s="130"/>
      <c r="K414" s="45" t="str">
        <f>C414 &amp; D414 &amp; G414</f>
        <v/>
      </c>
      <c r="L414" s="46"/>
    </row>
    <row r="415" spans="1:12" s="24" customFormat="1">
      <c r="A415" s="131"/>
      <c r="B415" s="132" t="s">
        <v>13</v>
      </c>
      <c r="C415" s="133"/>
      <c r="D415" s="196"/>
      <c r="E415" s="196"/>
      <c r="F415" s="196"/>
      <c r="G415" s="197"/>
      <c r="H415" s="134"/>
      <c r="I415" s="135"/>
      <c r="J415" s="136">
        <f>H415-I415</f>
        <v>0</v>
      </c>
      <c r="K415" s="47" t="str">
        <f>C415 &amp; D415 &amp; G415</f>
        <v/>
      </c>
      <c r="L415" s="48" t="str">
        <f>C415 &amp; D415 &amp; G415</f>
        <v/>
      </c>
    </row>
    <row r="416" spans="1:12" ht="12.75" hidden="1" customHeight="1">
      <c r="A416" s="109"/>
      <c r="B416" s="63"/>
      <c r="C416" s="121"/>
      <c r="D416" s="121"/>
      <c r="E416" s="121"/>
      <c r="F416" s="121"/>
      <c r="G416" s="121"/>
      <c r="H416" s="122"/>
      <c r="I416" s="123"/>
      <c r="J416" s="124"/>
      <c r="K416" s="37"/>
    </row>
    <row r="417" spans="1:12" ht="12.75" customHeight="1">
      <c r="A417" s="109" t="s">
        <v>16</v>
      </c>
      <c r="B417" s="59" t="s">
        <v>9</v>
      </c>
      <c r="C417" s="167" t="s">
        <v>52</v>
      </c>
      <c r="D417" s="168"/>
      <c r="E417" s="168"/>
      <c r="F417" s="168"/>
      <c r="G417" s="169"/>
      <c r="H417" s="56">
        <v>2673911.21</v>
      </c>
      <c r="I417" s="56">
        <v>-27487533.43</v>
      </c>
      <c r="J417" s="137">
        <f>H417-I417</f>
        <v>30161444.640000001</v>
      </c>
    </row>
    <row r="418" spans="1:12" ht="22.5">
      <c r="A418" s="109" t="s">
        <v>53</v>
      </c>
      <c r="B418" s="59" t="s">
        <v>9</v>
      </c>
      <c r="C418" s="167" t="s">
        <v>54</v>
      </c>
      <c r="D418" s="168"/>
      <c r="E418" s="168"/>
      <c r="F418" s="168"/>
      <c r="G418" s="169"/>
      <c r="H418" s="56">
        <v>2673911.21</v>
      </c>
      <c r="I418" s="56">
        <v>-27487533.43</v>
      </c>
      <c r="J418" s="137">
        <f>H418-I418</f>
        <v>30161444.640000001</v>
      </c>
    </row>
    <row r="419" spans="1:12" ht="35.25" customHeight="1">
      <c r="A419" s="109" t="s">
        <v>56</v>
      </c>
      <c r="B419" s="59" t="s">
        <v>9</v>
      </c>
      <c r="C419" s="167" t="s">
        <v>55</v>
      </c>
      <c r="D419" s="168"/>
      <c r="E419" s="168"/>
      <c r="F419" s="168"/>
      <c r="G419" s="169"/>
      <c r="H419" s="56">
        <v>0</v>
      </c>
      <c r="I419" s="56">
        <v>0</v>
      </c>
      <c r="J419" s="137">
        <f>H419-I419</f>
        <v>0</v>
      </c>
    </row>
    <row r="420" spans="1:12">
      <c r="A420" s="109" t="s">
        <v>82</v>
      </c>
      <c r="B420" s="59" t="s">
        <v>14</v>
      </c>
      <c r="C420" s="118" t="s">
        <v>73</v>
      </c>
      <c r="D420" s="178" t="s">
        <v>84</v>
      </c>
      <c r="E420" s="168"/>
      <c r="F420" s="168"/>
      <c r="G420" s="169"/>
      <c r="H420" s="56">
        <v>-180384908.16</v>
      </c>
      <c r="I420" s="56">
        <v>-186470135.16999999</v>
      </c>
      <c r="J420" s="138" t="s">
        <v>57</v>
      </c>
      <c r="K420" s="31" t="str">
        <f t="shared" ref="K420:K427" si="16">C420 &amp; D420 &amp; G420</f>
        <v>00001050000000000500</v>
      </c>
      <c r="L420" s="31" t="s">
        <v>83</v>
      </c>
    </row>
    <row r="421" spans="1:12">
      <c r="A421" s="109" t="s">
        <v>86</v>
      </c>
      <c r="B421" s="59" t="s">
        <v>14</v>
      </c>
      <c r="C421" s="118" t="s">
        <v>73</v>
      </c>
      <c r="D421" s="178" t="s">
        <v>85</v>
      </c>
      <c r="E421" s="168"/>
      <c r="F421" s="168"/>
      <c r="G421" s="169"/>
      <c r="H421" s="56">
        <v>-180384908.16</v>
      </c>
      <c r="I421" s="56">
        <v>-186470135.16999999</v>
      </c>
      <c r="J421" s="138" t="s">
        <v>57</v>
      </c>
      <c r="K421" s="31" t="str">
        <f t="shared" si="16"/>
        <v>00001050200000000500</v>
      </c>
      <c r="L421" s="31" t="s">
        <v>87</v>
      </c>
    </row>
    <row r="422" spans="1:12" ht="22.5">
      <c r="A422" s="109" t="s">
        <v>89</v>
      </c>
      <c r="B422" s="59" t="s">
        <v>14</v>
      </c>
      <c r="C422" s="118" t="s">
        <v>73</v>
      </c>
      <c r="D422" s="178" t="s">
        <v>90</v>
      </c>
      <c r="E422" s="168"/>
      <c r="F422" s="168"/>
      <c r="G422" s="169"/>
      <c r="H422" s="56">
        <v>-180384908.16</v>
      </c>
      <c r="I422" s="56">
        <v>-186470135.16999999</v>
      </c>
      <c r="J422" s="138" t="s">
        <v>57</v>
      </c>
      <c r="K422" s="31" t="str">
        <f t="shared" si="16"/>
        <v>00001050201000000510</v>
      </c>
      <c r="L422" s="31" t="s">
        <v>88</v>
      </c>
    </row>
    <row r="423" spans="1:12" ht="22.5">
      <c r="A423" s="109" t="s">
        <v>91</v>
      </c>
      <c r="B423" s="59" t="s">
        <v>14</v>
      </c>
      <c r="C423" s="139" t="s">
        <v>73</v>
      </c>
      <c r="D423" s="188" t="s">
        <v>92</v>
      </c>
      <c r="E423" s="188"/>
      <c r="F423" s="188"/>
      <c r="G423" s="189"/>
      <c r="H423" s="140">
        <v>-180384908.16</v>
      </c>
      <c r="I423" s="140">
        <v>-186470135.16999999</v>
      </c>
      <c r="J423" s="141" t="s">
        <v>17</v>
      </c>
      <c r="K423" s="31" t="str">
        <f t="shared" si="16"/>
        <v>00001050201130000510</v>
      </c>
      <c r="L423" s="4" t="str">
        <f>C423 &amp; D423 &amp; G423</f>
        <v>00001050201130000510</v>
      </c>
    </row>
    <row r="424" spans="1:12">
      <c r="A424" s="109" t="s">
        <v>72</v>
      </c>
      <c r="B424" s="59" t="s">
        <v>15</v>
      </c>
      <c r="C424" s="118" t="s">
        <v>73</v>
      </c>
      <c r="D424" s="178" t="s">
        <v>70</v>
      </c>
      <c r="E424" s="168"/>
      <c r="F424" s="168"/>
      <c r="G424" s="169"/>
      <c r="H424" s="56">
        <v>183058819.37</v>
      </c>
      <c r="I424" s="56">
        <v>158982601.74000001</v>
      </c>
      <c r="J424" s="138" t="s">
        <v>57</v>
      </c>
      <c r="K424" s="31" t="str">
        <f t="shared" si="16"/>
        <v>00001050000000000600</v>
      </c>
      <c r="L424" s="31" t="s">
        <v>71</v>
      </c>
    </row>
    <row r="425" spans="1:12">
      <c r="A425" s="109" t="s">
        <v>75</v>
      </c>
      <c r="B425" s="59" t="s">
        <v>15</v>
      </c>
      <c r="C425" s="118" t="s">
        <v>73</v>
      </c>
      <c r="D425" s="178" t="s">
        <v>74</v>
      </c>
      <c r="E425" s="168"/>
      <c r="F425" s="168"/>
      <c r="G425" s="169"/>
      <c r="H425" s="56">
        <v>183058819.37</v>
      </c>
      <c r="I425" s="56">
        <v>158982601.74000001</v>
      </c>
      <c r="J425" s="138" t="s">
        <v>57</v>
      </c>
      <c r="K425" s="31" t="str">
        <f t="shared" si="16"/>
        <v>00001050200000000600</v>
      </c>
      <c r="L425" s="31" t="s">
        <v>76</v>
      </c>
    </row>
    <row r="426" spans="1:12" ht="22.5">
      <c r="A426" s="109" t="s">
        <v>79</v>
      </c>
      <c r="B426" s="59" t="s">
        <v>15</v>
      </c>
      <c r="C426" s="118" t="s">
        <v>73</v>
      </c>
      <c r="D426" s="178" t="s">
        <v>78</v>
      </c>
      <c r="E426" s="168"/>
      <c r="F426" s="168"/>
      <c r="G426" s="169"/>
      <c r="H426" s="56">
        <v>183058819.37</v>
      </c>
      <c r="I426" s="56">
        <v>158982601.74000001</v>
      </c>
      <c r="J426" s="138" t="s">
        <v>57</v>
      </c>
      <c r="K426" s="31" t="str">
        <f t="shared" si="16"/>
        <v>00001050201000000610</v>
      </c>
      <c r="L426" s="31" t="s">
        <v>77</v>
      </c>
    </row>
    <row r="427" spans="1:12" ht="22.5">
      <c r="A427" s="142" t="s">
        <v>81</v>
      </c>
      <c r="B427" s="59" t="s">
        <v>15</v>
      </c>
      <c r="C427" s="139" t="s">
        <v>73</v>
      </c>
      <c r="D427" s="188" t="s">
        <v>80</v>
      </c>
      <c r="E427" s="188"/>
      <c r="F427" s="188"/>
      <c r="G427" s="189"/>
      <c r="H427" s="143">
        <v>183058819.37</v>
      </c>
      <c r="I427" s="143">
        <v>158982601.74000001</v>
      </c>
      <c r="J427" s="144" t="s">
        <v>17</v>
      </c>
      <c r="K427" s="30" t="str">
        <f t="shared" si="16"/>
        <v>00001050201130000610</v>
      </c>
      <c r="L427" s="4" t="str">
        <f>C427 &amp; D427 &amp; G427</f>
        <v>00001050201130000610</v>
      </c>
    </row>
    <row r="428" spans="1:12">
      <c r="A428" s="14"/>
      <c r="B428" s="15"/>
      <c r="C428" s="12"/>
      <c r="D428" s="12"/>
      <c r="E428" s="12"/>
      <c r="F428" s="12"/>
      <c r="G428" s="12"/>
      <c r="H428" s="12"/>
      <c r="I428" s="12"/>
      <c r="J428" s="12"/>
      <c r="K428" s="12"/>
    </row>
    <row r="429" spans="1:12">
      <c r="A429" s="14"/>
      <c r="B429" s="15"/>
      <c r="C429" s="12"/>
      <c r="D429" s="12"/>
      <c r="E429" s="12"/>
      <c r="F429" s="12"/>
      <c r="G429" s="12"/>
      <c r="H429" s="12"/>
      <c r="I429" s="12"/>
      <c r="J429" s="12"/>
      <c r="K429" s="29"/>
      <c r="L429" s="29"/>
    </row>
    <row r="430" spans="1:12" ht="21.75" customHeight="1">
      <c r="A430" s="13" t="s">
        <v>47</v>
      </c>
      <c r="B430" s="170" t="s">
        <v>718</v>
      </c>
      <c r="C430" s="170"/>
      <c r="D430" s="170"/>
      <c r="E430" s="15"/>
      <c r="F430" s="15"/>
      <c r="G430" s="12"/>
      <c r="H430" s="21" t="s">
        <v>49</v>
      </c>
      <c r="I430" s="20"/>
      <c r="J430" s="49" t="s">
        <v>720</v>
      </c>
      <c r="K430" s="29"/>
      <c r="L430" s="29"/>
    </row>
    <row r="431" spans="1:12">
      <c r="A431" s="3" t="s">
        <v>45</v>
      </c>
      <c r="B431" s="166" t="s">
        <v>46</v>
      </c>
      <c r="C431" s="166"/>
      <c r="D431" s="166"/>
      <c r="E431" s="15"/>
      <c r="F431" s="15"/>
      <c r="G431" s="12"/>
      <c r="H431" s="12"/>
      <c r="I431" s="22" t="s">
        <v>50</v>
      </c>
      <c r="J431" s="15" t="s">
        <v>46</v>
      </c>
      <c r="K431" s="29"/>
      <c r="L431" s="29"/>
    </row>
    <row r="432" spans="1:12">
      <c r="A432" s="3"/>
      <c r="B432" s="15"/>
      <c r="C432" s="12"/>
      <c r="D432" s="12"/>
      <c r="E432" s="12"/>
      <c r="F432" s="12"/>
      <c r="G432" s="12"/>
      <c r="H432" s="12"/>
      <c r="I432" s="12"/>
      <c r="J432" s="12"/>
      <c r="K432" s="29"/>
      <c r="L432" s="29"/>
    </row>
    <row r="433" spans="1:12" ht="21.75" customHeight="1">
      <c r="A433" s="3" t="s">
        <v>48</v>
      </c>
      <c r="B433" s="171" t="s">
        <v>719</v>
      </c>
      <c r="C433" s="171"/>
      <c r="D433" s="171"/>
      <c r="E433" s="40"/>
      <c r="F433" s="40"/>
      <c r="G433" s="12"/>
      <c r="H433" s="12"/>
      <c r="I433" s="12"/>
      <c r="J433" s="12"/>
      <c r="K433" s="29"/>
      <c r="L433" s="29"/>
    </row>
    <row r="434" spans="1:12">
      <c r="A434" s="3" t="s">
        <v>45</v>
      </c>
      <c r="B434" s="166" t="s">
        <v>46</v>
      </c>
      <c r="C434" s="166"/>
      <c r="D434" s="166"/>
      <c r="E434" s="15"/>
      <c r="F434" s="15"/>
      <c r="G434" s="12"/>
      <c r="H434" s="12"/>
      <c r="I434" s="12"/>
      <c r="J434" s="12"/>
      <c r="K434" s="29"/>
      <c r="L434" s="29"/>
    </row>
    <row r="435" spans="1:12">
      <c r="A435" s="3"/>
      <c r="B435" s="15"/>
      <c r="C435" s="12"/>
      <c r="D435" s="12"/>
      <c r="E435" s="12"/>
      <c r="F435" s="12"/>
      <c r="G435" s="12"/>
      <c r="H435" s="12"/>
      <c r="I435" s="12"/>
      <c r="J435" s="12"/>
      <c r="K435" s="29"/>
      <c r="L435" s="29"/>
    </row>
    <row r="436" spans="1:12">
      <c r="A436" s="50" t="s">
        <v>721</v>
      </c>
      <c r="B436" s="15"/>
      <c r="C436" s="12"/>
      <c r="D436" s="12"/>
      <c r="E436" s="12"/>
      <c r="F436" s="12"/>
      <c r="G436" s="12"/>
      <c r="H436" s="12"/>
      <c r="I436" s="12"/>
      <c r="J436" s="12"/>
      <c r="K436" s="29"/>
      <c r="L436" s="29"/>
    </row>
    <row r="437" spans="1:12">
      <c r="A437" s="14"/>
      <c r="B437" s="15"/>
      <c r="C437" s="12"/>
      <c r="D437" s="12"/>
      <c r="E437" s="12"/>
      <c r="F437" s="12"/>
      <c r="G437" s="12"/>
      <c r="H437" s="12"/>
      <c r="I437" s="12"/>
      <c r="J437" s="12"/>
      <c r="K437" s="29"/>
      <c r="L437" s="29"/>
    </row>
    <row r="438" spans="1:12">
      <c r="K438" s="29"/>
      <c r="L438" s="29"/>
    </row>
    <row r="439" spans="1:12">
      <c r="K439" s="29"/>
      <c r="L439" s="29"/>
    </row>
    <row r="440" spans="1:12">
      <c r="K440" s="29"/>
      <c r="L440" s="29"/>
    </row>
    <row r="441" spans="1:12">
      <c r="K441" s="29"/>
      <c r="L441" s="29"/>
    </row>
    <row r="442" spans="1:12">
      <c r="K442" s="29"/>
      <c r="L442" s="41"/>
    </row>
    <row r="443" spans="1:12">
      <c r="K443" s="29"/>
      <c r="L443" s="29"/>
    </row>
  </sheetData>
  <mergeCells count="130">
    <mergeCell ref="D79:G79"/>
    <mergeCell ref="D80:G80"/>
    <mergeCell ref="D81:G81"/>
    <mergeCell ref="D82:G82"/>
    <mergeCell ref="D73:G73"/>
    <mergeCell ref="D74:G74"/>
    <mergeCell ref="D75:G75"/>
    <mergeCell ref="D76:G76"/>
    <mergeCell ref="D77:G77"/>
    <mergeCell ref="D70:G70"/>
    <mergeCell ref="D71:G71"/>
    <mergeCell ref="D72:G72"/>
    <mergeCell ref="D63:G63"/>
    <mergeCell ref="D64:G64"/>
    <mergeCell ref="D65:G65"/>
    <mergeCell ref="D66:G66"/>
    <mergeCell ref="D67:G67"/>
    <mergeCell ref="D78:G78"/>
    <mergeCell ref="D61:G61"/>
    <mergeCell ref="D62:G62"/>
    <mergeCell ref="D53:G53"/>
    <mergeCell ref="D54:G54"/>
    <mergeCell ref="D55:G55"/>
    <mergeCell ref="D56:G56"/>
    <mergeCell ref="D57:G57"/>
    <mergeCell ref="D68:G68"/>
    <mergeCell ref="D69:G69"/>
    <mergeCell ref="D52:G52"/>
    <mergeCell ref="D43:G43"/>
    <mergeCell ref="D44:G44"/>
    <mergeCell ref="D45:G45"/>
    <mergeCell ref="D46:G46"/>
    <mergeCell ref="D47:G47"/>
    <mergeCell ref="D58:G58"/>
    <mergeCell ref="D59:G59"/>
    <mergeCell ref="D60:G60"/>
    <mergeCell ref="D33:G33"/>
    <mergeCell ref="D34:G34"/>
    <mergeCell ref="D35:G35"/>
    <mergeCell ref="D36:G36"/>
    <mergeCell ref="D37:G37"/>
    <mergeCell ref="D48:G48"/>
    <mergeCell ref="D49:G49"/>
    <mergeCell ref="D50:G50"/>
    <mergeCell ref="D51:G51"/>
    <mergeCell ref="D18:G18"/>
    <mergeCell ref="D19:G19"/>
    <mergeCell ref="D20:G20"/>
    <mergeCell ref="D21:G21"/>
    <mergeCell ref="D22:G22"/>
    <mergeCell ref="C402:G402"/>
    <mergeCell ref="D424:G424"/>
    <mergeCell ref="D425:G425"/>
    <mergeCell ref="D426:G426"/>
    <mergeCell ref="D28:G28"/>
    <mergeCell ref="D29:G29"/>
    <mergeCell ref="D30:G30"/>
    <mergeCell ref="D31:G31"/>
    <mergeCell ref="D32:G32"/>
    <mergeCell ref="D23:G23"/>
    <mergeCell ref="D24:G24"/>
    <mergeCell ref="D25:G25"/>
    <mergeCell ref="D26:G26"/>
    <mergeCell ref="D27:G27"/>
    <mergeCell ref="D38:G38"/>
    <mergeCell ref="D39:G39"/>
    <mergeCell ref="D40:G40"/>
    <mergeCell ref="D41:G41"/>
    <mergeCell ref="D42:G42"/>
    <mergeCell ref="D427:G427"/>
    <mergeCell ref="D422:G422"/>
    <mergeCell ref="D423:G423"/>
    <mergeCell ref="D404:G404"/>
    <mergeCell ref="D405:G405"/>
    <mergeCell ref="D406:G406"/>
    <mergeCell ref="D407:G407"/>
    <mergeCell ref="D408:G408"/>
    <mergeCell ref="D409:G409"/>
    <mergeCell ref="D410:G410"/>
    <mergeCell ref="D421:G421"/>
    <mergeCell ref="D414:G414"/>
    <mergeCell ref="D415:G415"/>
    <mergeCell ref="A396:A398"/>
    <mergeCell ref="B396:B398"/>
    <mergeCell ref="J396:J39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90:G90"/>
    <mergeCell ref="A394:J394"/>
    <mergeCell ref="C92:G92"/>
    <mergeCell ref="H87:H89"/>
    <mergeCell ref="B87:B89"/>
    <mergeCell ref="A85:J85"/>
    <mergeCell ref="J87:J89"/>
    <mergeCell ref="I87:I89"/>
    <mergeCell ref="A87:A89"/>
    <mergeCell ref="C91:G91"/>
    <mergeCell ref="C87:G89"/>
    <mergeCell ref="D17:G17"/>
    <mergeCell ref="I396:I398"/>
    <mergeCell ref="C392:G392"/>
    <mergeCell ref="B434:D434"/>
    <mergeCell ref="C403:G403"/>
    <mergeCell ref="C412:G412"/>
    <mergeCell ref="C413:G413"/>
    <mergeCell ref="B430:D430"/>
    <mergeCell ref="B433:D433"/>
    <mergeCell ref="C417:G417"/>
    <mergeCell ref="C419:G419"/>
    <mergeCell ref="H396:H398"/>
    <mergeCell ref="C396:G398"/>
    <mergeCell ref="C399:G399"/>
    <mergeCell ref="C400:G400"/>
    <mergeCell ref="C401:G401"/>
    <mergeCell ref="B431:D431"/>
    <mergeCell ref="C418:G418"/>
    <mergeCell ref="D420:G420"/>
  </mergeCells>
  <phoneticPr fontId="0" type="noConversion"/>
  <pageMargins left="0.39370078740157483" right="0.39370078740157483" top="0.98425196850393704" bottom="0.39370078740157483" header="0" footer="0"/>
  <pageSetup paperSize="9" scale="65" orientation="portrait" r:id="rId1"/>
  <headerFooter alignWithMargins="0"/>
  <rowBreaks count="2" manualBreakCount="2">
    <brk id="83" max="16383" man="1"/>
    <brk id="3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2016-03-21T11:43:41Z</cp:lastPrinted>
  <dcterms:created xsi:type="dcterms:W3CDTF">2009-02-13T09:10:05Z</dcterms:created>
  <dcterms:modified xsi:type="dcterms:W3CDTF">2016-03-21T11:46:19Z</dcterms:modified>
</cp:coreProperties>
</file>