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9" i="1"/>
  <c r="K79"/>
  <c r="J79"/>
  <c r="K78"/>
  <c r="J78"/>
  <c r="L77"/>
  <c r="K77"/>
  <c r="J77"/>
  <c r="K76"/>
  <c r="J76"/>
  <c r="K75"/>
  <c r="J75"/>
  <c r="K74"/>
  <c r="J74"/>
  <c r="L73"/>
  <c r="K73"/>
  <c r="J73"/>
  <c r="K72"/>
  <c r="J72"/>
  <c r="K71"/>
  <c r="J71"/>
  <c r="L70"/>
  <c r="K70"/>
  <c r="J70"/>
  <c r="K69"/>
  <c r="J69"/>
  <c r="L68"/>
  <c r="K68"/>
  <c r="J68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K59"/>
  <c r="J59"/>
  <c r="K58"/>
  <c r="J58"/>
  <c r="L57"/>
  <c r="K57"/>
  <c r="J57"/>
  <c r="K56"/>
  <c r="J56"/>
  <c r="K55"/>
  <c r="J55"/>
  <c r="L54"/>
  <c r="K54"/>
  <c r="J54"/>
  <c r="K53"/>
  <c r="J53"/>
  <c r="K52"/>
  <c r="J52"/>
  <c r="K51"/>
  <c r="J51"/>
  <c r="L50"/>
  <c r="K50"/>
  <c r="J50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K40"/>
  <c r="J40"/>
  <c r="L39"/>
  <c r="K39"/>
  <c r="J39"/>
  <c r="K38"/>
  <c r="J38"/>
  <c r="L37"/>
  <c r="K37"/>
  <c r="J37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37"/>
  <c r="K337"/>
  <c r="J337"/>
  <c r="K336"/>
  <c r="J336"/>
  <c r="K335"/>
  <c r="J335"/>
  <c r="K334"/>
  <c r="J334"/>
  <c r="K333"/>
  <c r="J333"/>
  <c r="K332"/>
  <c r="J332"/>
  <c r="K331"/>
  <c r="J331"/>
  <c r="L330"/>
  <c r="K330"/>
  <c r="J330"/>
  <c r="K329"/>
  <c r="J329"/>
  <c r="K328"/>
  <c r="J328"/>
  <c r="K327"/>
  <c r="J327"/>
  <c r="K326"/>
  <c r="J326"/>
  <c r="K325"/>
  <c r="J325"/>
  <c r="K324"/>
  <c r="J324"/>
  <c r="K323"/>
  <c r="J323"/>
  <c r="L322"/>
  <c r="K322"/>
  <c r="J322"/>
  <c r="K321"/>
  <c r="J321"/>
  <c r="K320"/>
  <c r="J320"/>
  <c r="K319"/>
  <c r="J319"/>
  <c r="K318"/>
  <c r="J318"/>
  <c r="K317"/>
  <c r="J317"/>
  <c r="K316"/>
  <c r="J316"/>
  <c r="K315"/>
  <c r="J315"/>
  <c r="L314"/>
  <c r="K314"/>
  <c r="J314"/>
  <c r="K313"/>
  <c r="J313"/>
  <c r="K312"/>
  <c r="J312"/>
  <c r="K311"/>
  <c r="J311"/>
  <c r="K310"/>
  <c r="J310"/>
  <c r="K309"/>
  <c r="J309"/>
  <c r="K308"/>
  <c r="J308"/>
  <c r="K307"/>
  <c r="J307"/>
  <c r="L306"/>
  <c r="K306"/>
  <c r="J306"/>
  <c r="K305"/>
  <c r="J305"/>
  <c r="K304"/>
  <c r="J304"/>
  <c r="K303"/>
  <c r="J303"/>
  <c r="K302"/>
  <c r="J302"/>
  <c r="K301"/>
  <c r="J301"/>
  <c r="K300"/>
  <c r="J300"/>
  <c r="K299"/>
  <c r="J299"/>
  <c r="L298"/>
  <c r="K298"/>
  <c r="J298"/>
  <c r="K297"/>
  <c r="J297"/>
  <c r="K296"/>
  <c r="J296"/>
  <c r="K295"/>
  <c r="J295"/>
  <c r="K294"/>
  <c r="J294"/>
  <c r="L293"/>
  <c r="K293"/>
  <c r="J293"/>
  <c r="K292"/>
  <c r="J292"/>
  <c r="K291"/>
  <c r="J291"/>
  <c r="K290"/>
  <c r="J290"/>
  <c r="K289"/>
  <c r="J289"/>
  <c r="L288"/>
  <c r="K288"/>
  <c r="J288"/>
  <c r="K287"/>
  <c r="J287"/>
  <c r="K286"/>
  <c r="J286"/>
  <c r="K285"/>
  <c r="J285"/>
  <c r="K284"/>
  <c r="J284"/>
  <c r="K283"/>
  <c r="J283"/>
  <c r="L282"/>
  <c r="K282"/>
  <c r="J282"/>
  <c r="K281"/>
  <c r="J281"/>
  <c r="K280"/>
  <c r="J280"/>
  <c r="K279"/>
  <c r="J279"/>
  <c r="K278"/>
  <c r="J278"/>
  <c r="L277"/>
  <c r="K277"/>
  <c r="J277"/>
  <c r="K276"/>
  <c r="J276"/>
  <c r="K275"/>
  <c r="J275"/>
  <c r="K274"/>
  <c r="J274"/>
  <c r="L273"/>
  <c r="K273"/>
  <c r="J273"/>
  <c r="K272"/>
  <c r="J272"/>
  <c r="K271"/>
  <c r="J271"/>
  <c r="K270"/>
  <c r="J270"/>
  <c r="L269"/>
  <c r="K269"/>
  <c r="J269"/>
  <c r="K268"/>
  <c r="J268"/>
  <c r="K267"/>
  <c r="J267"/>
  <c r="K266"/>
  <c r="J266"/>
  <c r="K265"/>
  <c r="J265"/>
  <c r="K264"/>
  <c r="J264"/>
  <c r="L263"/>
  <c r="K263"/>
  <c r="J263"/>
  <c r="K262"/>
  <c r="J262"/>
  <c r="K261"/>
  <c r="J261"/>
  <c r="K260"/>
  <c r="J260"/>
  <c r="K259"/>
  <c r="J259"/>
  <c r="K258"/>
  <c r="J258"/>
  <c r="L257"/>
  <c r="K257"/>
  <c r="J257"/>
  <c r="K256"/>
  <c r="J256"/>
  <c r="K255"/>
  <c r="J255"/>
  <c r="K254"/>
  <c r="J254"/>
  <c r="K253"/>
  <c r="J253"/>
  <c r="K252"/>
  <c r="J252"/>
  <c r="L251"/>
  <c r="K251"/>
  <c r="J251"/>
  <c r="K250"/>
  <c r="J250"/>
  <c r="K249"/>
  <c r="J249"/>
  <c r="K248"/>
  <c r="J248"/>
  <c r="K247"/>
  <c r="J247"/>
  <c r="K246"/>
  <c r="J246"/>
  <c r="K245"/>
  <c r="J245"/>
  <c r="K244"/>
  <c r="J244"/>
  <c r="L243"/>
  <c r="K243"/>
  <c r="J243"/>
  <c r="L242"/>
  <c r="K242"/>
  <c r="J242"/>
  <c r="K241"/>
  <c r="J241"/>
  <c r="K240"/>
  <c r="J240"/>
  <c r="K239"/>
  <c r="J239"/>
  <c r="K238"/>
  <c r="J238"/>
  <c r="K237"/>
  <c r="J237"/>
  <c r="L236"/>
  <c r="K236"/>
  <c r="J236"/>
  <c r="L235"/>
  <c r="K235"/>
  <c r="J235"/>
  <c r="K234"/>
  <c r="J234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L225"/>
  <c r="K225"/>
  <c r="J225"/>
  <c r="K224"/>
  <c r="J224"/>
  <c r="K223"/>
  <c r="J223"/>
  <c r="K222"/>
  <c r="J222"/>
  <c r="L221"/>
  <c r="K221"/>
  <c r="J221"/>
  <c r="K220"/>
  <c r="J220"/>
  <c r="K219"/>
  <c r="J219"/>
  <c r="K218"/>
  <c r="J218"/>
  <c r="K217"/>
  <c r="J217"/>
  <c r="K216"/>
  <c r="J216"/>
  <c r="K215"/>
  <c r="J215"/>
  <c r="K214"/>
  <c r="J214"/>
  <c r="L213"/>
  <c r="K213"/>
  <c r="J213"/>
  <c r="K212"/>
  <c r="J212"/>
  <c r="K211"/>
  <c r="J211"/>
  <c r="K210"/>
  <c r="J210"/>
  <c r="L209"/>
  <c r="K209"/>
  <c r="J209"/>
  <c r="K208"/>
  <c r="J208"/>
  <c r="K207"/>
  <c r="J207"/>
  <c r="K206"/>
  <c r="J206"/>
  <c r="L205"/>
  <c r="K205"/>
  <c r="J205"/>
  <c r="K204"/>
  <c r="J204"/>
  <c r="K203"/>
  <c r="J203"/>
  <c r="K202"/>
  <c r="J202"/>
  <c r="K201"/>
  <c r="J201"/>
  <c r="L200"/>
  <c r="K200"/>
  <c r="J200"/>
  <c r="K199"/>
  <c r="J199"/>
  <c r="K198"/>
  <c r="J198"/>
  <c r="K197"/>
  <c r="J197"/>
  <c r="K196"/>
  <c r="J196"/>
  <c r="L195"/>
  <c r="K195"/>
  <c r="J195"/>
  <c r="K194"/>
  <c r="J194"/>
  <c r="K193"/>
  <c r="J193"/>
  <c r="K192"/>
  <c r="J192"/>
  <c r="K191"/>
  <c r="J191"/>
  <c r="K190"/>
  <c r="J190"/>
  <c r="K189"/>
  <c r="J189"/>
  <c r="L188"/>
  <c r="K188"/>
  <c r="J188"/>
  <c r="K187"/>
  <c r="J187"/>
  <c r="K186"/>
  <c r="J186"/>
  <c r="K185"/>
  <c r="J185"/>
  <c r="L184"/>
  <c r="K184"/>
  <c r="J184"/>
  <c r="K183"/>
  <c r="J183"/>
  <c r="K182"/>
  <c r="J182"/>
  <c r="K181"/>
  <c r="J181"/>
  <c r="L180"/>
  <c r="K180"/>
  <c r="J180"/>
  <c r="K179"/>
  <c r="J179"/>
  <c r="K178"/>
  <c r="J178"/>
  <c r="K177"/>
  <c r="J177"/>
  <c r="K176"/>
  <c r="J176"/>
  <c r="K175"/>
  <c r="J175"/>
  <c r="K174"/>
  <c r="J174"/>
  <c r="L173"/>
  <c r="K173"/>
  <c r="J173"/>
  <c r="K172"/>
  <c r="J172"/>
  <c r="K171"/>
  <c r="J171"/>
  <c r="K170"/>
  <c r="J170"/>
  <c r="K169"/>
  <c r="J169"/>
  <c r="L168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K160"/>
  <c r="J160"/>
  <c r="K159"/>
  <c r="J159"/>
  <c r="K158"/>
  <c r="J158"/>
  <c r="L157"/>
  <c r="K157"/>
  <c r="J157"/>
  <c r="K156"/>
  <c r="J156"/>
  <c r="K155"/>
  <c r="J155"/>
  <c r="K154"/>
  <c r="J154"/>
  <c r="L153"/>
  <c r="K153"/>
  <c r="J153"/>
  <c r="K152"/>
  <c r="J152"/>
  <c r="K151"/>
  <c r="J151"/>
  <c r="K150"/>
  <c r="J150"/>
  <c r="K149"/>
  <c r="J149"/>
  <c r="K148"/>
  <c r="J148"/>
  <c r="K147"/>
  <c r="J147"/>
  <c r="K146"/>
  <c r="J146"/>
  <c r="L145"/>
  <c r="K145"/>
  <c r="J145"/>
  <c r="K144"/>
  <c r="J144"/>
  <c r="K143"/>
  <c r="J143"/>
  <c r="K142"/>
  <c r="J142"/>
  <c r="K141"/>
  <c r="J141"/>
  <c r="L140"/>
  <c r="K140"/>
  <c r="J140"/>
  <c r="K139"/>
  <c r="J139"/>
  <c r="K138"/>
  <c r="J138"/>
  <c r="K137"/>
  <c r="J137"/>
  <c r="K136"/>
  <c r="J136"/>
  <c r="K135"/>
  <c r="J135"/>
  <c r="K134"/>
  <c r="J134"/>
  <c r="K133"/>
  <c r="J133"/>
  <c r="L132"/>
  <c r="K132"/>
  <c r="J132"/>
  <c r="L131"/>
  <c r="K131"/>
  <c r="J131"/>
  <c r="K130"/>
  <c r="J130"/>
  <c r="K129"/>
  <c r="J129"/>
  <c r="L128"/>
  <c r="K128"/>
  <c r="J128"/>
  <c r="L127"/>
  <c r="K127"/>
  <c r="J127"/>
  <c r="K126"/>
  <c r="J126"/>
  <c r="K125"/>
  <c r="J125"/>
  <c r="K124"/>
  <c r="J124"/>
  <c r="K123"/>
  <c r="J123"/>
  <c r="K122"/>
  <c r="J122"/>
  <c r="K121"/>
  <c r="J121"/>
  <c r="K120"/>
  <c r="J120"/>
  <c r="L119"/>
  <c r="K119"/>
  <c r="J119"/>
  <c r="K118"/>
  <c r="J118"/>
  <c r="K117"/>
  <c r="J117"/>
  <c r="K116"/>
  <c r="J116"/>
  <c r="L115"/>
  <c r="K115"/>
  <c r="J115"/>
  <c r="K114"/>
  <c r="J114"/>
  <c r="K113"/>
  <c r="J113"/>
  <c r="K112"/>
  <c r="J112"/>
  <c r="K111"/>
  <c r="J111"/>
  <c r="K110"/>
  <c r="J110"/>
  <c r="K109"/>
  <c r="J109"/>
  <c r="L108"/>
  <c r="K108"/>
  <c r="J108"/>
  <c r="K107"/>
  <c r="J107"/>
  <c r="K106"/>
  <c r="J106"/>
  <c r="K105"/>
  <c r="J105"/>
  <c r="K104"/>
  <c r="J104"/>
  <c r="K103"/>
  <c r="J103"/>
  <c r="L102"/>
  <c r="K102"/>
  <c r="J102"/>
  <c r="K101"/>
  <c r="J101"/>
  <c r="K100"/>
  <c r="J100"/>
  <c r="K99"/>
  <c r="J99"/>
  <c r="K98"/>
  <c r="J98"/>
  <c r="L97"/>
  <c r="K97"/>
  <c r="J97"/>
  <c r="L96"/>
  <c r="K96"/>
  <c r="J96"/>
  <c r="K95"/>
  <c r="J95"/>
  <c r="K94"/>
  <c r="J94"/>
  <c r="K93"/>
  <c r="J93"/>
  <c r="K92"/>
  <c r="J92"/>
  <c r="K91"/>
  <c r="J91"/>
  <c r="K90"/>
  <c r="J90"/>
  <c r="L358"/>
  <c r="K358"/>
  <c r="J358"/>
  <c r="L357"/>
  <c r="K357"/>
  <c r="J357"/>
  <c r="K356"/>
  <c r="K355"/>
  <c r="K354"/>
  <c r="K353"/>
  <c r="K352"/>
  <c r="L371"/>
  <c r="K371"/>
  <c r="K370"/>
  <c r="K369"/>
  <c r="K368"/>
  <c r="L375"/>
  <c r="K375"/>
  <c r="K374"/>
  <c r="K373"/>
  <c r="K372"/>
  <c r="I340"/>
  <c r="H348"/>
  <c r="H340" s="1"/>
  <c r="I348"/>
  <c r="K362"/>
  <c r="J363"/>
  <c r="K363"/>
  <c r="L363"/>
  <c r="J365"/>
  <c r="J366"/>
  <c r="J367"/>
  <c r="J348" l="1"/>
</calcChain>
</file>

<file path=xl/sharedStrings.xml><?xml version="1.0" encoding="utf-8"?>
<sst xmlns="http://schemas.openxmlformats.org/spreadsheetml/2006/main" count="2154" uniqueCount="706">
  <si>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</si>
  <si>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</si>
  <si>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</si>
  <si>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</si>
  <si>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</si>
  <si>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</si>
  <si>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</si>
  <si>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</si>
  <si>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</si>
  <si>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</si>
  <si>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</si>
  <si>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</si>
  <si>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</si>
  <si>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</si>
  <si>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</si>
  <si>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</si>
  <si>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</si>
  <si>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</si>
  <si>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</si>
  <si>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</si>
  <si>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</si>
  <si>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</si>
  <si>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</si>
  <si>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</si>
  <si>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</si>
  <si>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</si>
  <si>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</si>
  <si>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</si>
  <si>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</si>
  <si>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</si>
  <si>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</si>
  <si>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</si>
  <si>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</si>
  <si>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</si>
  <si>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</si>
  <si>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</si>
  <si>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</si>
  <si>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</si>
  <si>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</si>
  <si>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</si>
  <si>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</si>
  <si>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</si>
  <si>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</si>
  <si>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</si>
  <si>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</si>
  <si>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</si>
  <si>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</si>
  <si>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</si>
  <si>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</si>
  <si>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</si>
  <si>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</si>
  <si>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</si>
  <si>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</si>
  <si>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</si>
  <si>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</si>
  <si>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</si>
  <si>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</si>
  <si>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</si>
  <si>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</si>
  <si>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</si>
  <si>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</si>
  <si>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</si>
  <si>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августа 2016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</si>
  <si>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</si>
  <si>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</si>
  <si>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</si>
  <si>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</si>
  <si>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</si>
  <si>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</si>
  <si>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01.08.2016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</si>
  <si>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</si>
  <si>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</si>
  <si>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</si>
  <si>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</si>
  <si>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</si>
  <si>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</si>
  <si>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</si>
  <si>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</si>
  <si>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</si>
  <si>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</si>
  <si>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</si>
  <si>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</si>
  <si>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</si>
  <si>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</si>
  <si>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</si>
  <si>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</si>
  <si>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</si>
  <si>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</si>
  <si>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</si>
  <si>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</si>
  <si>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</si>
  <si>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</si>
  <si>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</si>
  <si>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</si>
  <si>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</si>
  <si>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</si>
  <si>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</si>
  <si>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</si>
  <si>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</si>
  <si>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</si>
  <si>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</si>
  <si>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</si>
  <si>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</si>
  <si>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</si>
  <si>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</si>
  <si>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</si>
  <si>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</si>
  <si>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</si>
  <si>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</si>
  <si>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</si>
  <si>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</si>
  <si>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</si>
  <si>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</si>
  <si>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</si>
  <si>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</si>
  <si>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</si>
  <si>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</si>
  <si>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</si>
  <si>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</si>
  <si>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Муниципальная программа "Повышение эффективности бюджетных расходов Маловишерского  городского поселения на 2014-2020 годы"
</t>
  </si>
  <si>
    <t>i4_00001060100000000000</t>
  </si>
  <si>
    <t>0100000000</t>
  </si>
  <si>
    <t xml:space="preserve">Мероприятия программы "Повышение эффективности бюджетных расходов Маловишерского  городского поселения на 2014-2020 годы"
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</si>
  <si>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</si>
  <si>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</si>
  <si>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</si>
  <si>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</si>
  <si>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</si>
  <si>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</si>
  <si>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</si>
  <si>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</si>
  <si>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</si>
  <si>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</si>
  <si>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</si>
  <si>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</si>
  <si>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i4_00001060700000000000</t>
  </si>
  <si>
    <t>0700000000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</si>
  <si>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</si>
  <si>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</si>
  <si>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</si>
  <si>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</si>
  <si>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</si>
  <si>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</si>
  <si>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</si>
  <si>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</si>
  <si>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</si>
  <si>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</si>
  <si>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</si>
  <si>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</si>
  <si>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</si>
  <si>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</si>
  <si>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>7000000000</t>
  </si>
  <si>
    <t xml:space="preserve">Прочие  расходы, не отнесенные к муниципальным программам
</t>
  </si>
  <si>
    <t>i4_00001117200000000000</t>
  </si>
  <si>
    <t>7200000000</t>
  </si>
  <si>
    <t xml:space="preserve">Резервный фонд Маловишерского городского поселения
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</si>
  <si>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</si>
  <si>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</si>
  <si>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</si>
  <si>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</si>
  <si>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</si>
  <si>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</si>
  <si>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</si>
  <si>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</si>
  <si>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</si>
  <si>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</si>
  <si>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</si>
  <si>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</si>
  <si>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</si>
  <si>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</si>
  <si>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</si>
  <si>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</si>
  <si>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</si>
  <si>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</si>
  <si>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</si>
  <si>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</si>
  <si>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</si>
  <si>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
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</si>
  <si>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</si>
  <si>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</si>
  <si>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</si>
  <si>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</si>
  <si>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</si>
  <si>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</si>
  <si>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</si>
  <si>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</si>
  <si>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</si>
  <si>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</si>
  <si>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i4_00002030700000000000</t>
  </si>
  <si>
    <t>i4_00002037300000000000</t>
  </si>
  <si>
    <t xml:space="preserve"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
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</si>
  <si>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</si>
  <si>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</si>
  <si>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</si>
  <si>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</si>
  <si>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</si>
  <si>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</si>
  <si>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</si>
  <si>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</si>
  <si>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</si>
  <si>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</si>
  <si>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</si>
  <si>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</si>
  <si>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</si>
  <si>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</si>
  <si>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</si>
  <si>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</si>
  <si>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</si>
  <si>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</si>
  <si>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</si>
  <si>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</si>
  <si>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</si>
  <si>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i4_00003090400000000000</t>
  </si>
  <si>
    <t>0400000000</t>
  </si>
  <si>
    <t xml:space="preserve">Основное мероприятие "Обеспечение безопасности граждан от противоправных посягательств на территории городского поселения"
</t>
  </si>
  <si>
    <t>i4_00003090400100000000</t>
  </si>
  <si>
    <t>0400100000</t>
  </si>
  <si>
    <t xml:space="preserve">Мероприятия программы  "Обеспечение общественного порядка и противодействие преступности в Маловишерском городском поселении на 2015- 2017 годы"
</t>
  </si>
  <si>
    <t>i5_00003090400199990000</t>
  </si>
  <si>
    <t>0400199990</t>
  </si>
  <si>
    <t>i6_00003090400199990200</t>
  </si>
  <si>
    <t>i6_00003090400199990240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</si>
  <si>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</si>
  <si>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i4_00003090500000000000</t>
  </si>
  <si>
    <t>0500000000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</si>
  <si>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</si>
  <si>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i5_00003090520199990000</t>
  </si>
  <si>
    <t>0520199990</t>
  </si>
  <si>
    <t>i6_00003090520199990200</t>
  </si>
  <si>
    <t>i6_00003090520199990240</t>
  </si>
  <si>
    <t>Обеспечение пожарной безопасности</t>
  </si>
  <si>
    <t>i3_00003100000000000000</t>
  </si>
  <si>
    <t>0310</t>
  </si>
  <si>
    <t>i4_00003100500000000000</t>
  </si>
  <si>
    <t xml:space="preserve">Подпрограмма "Предупреждение и обеспечение пожарной безопасности на территории Маловишерского городского поселения"
</t>
  </si>
  <si>
    <t>i4_00003100510000000000</t>
  </si>
  <si>
    <t>0510000000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</si>
  <si>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</si>
  <si>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</si>
  <si>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</si>
  <si>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</si>
  <si>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</si>
  <si>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</si>
  <si>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</si>
  <si>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</si>
  <si>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Софинансирование местных инициатив граждан в соответствии с решением собрания ТОС от 04.06.2016 г.</t>
  </si>
  <si>
    <t>i5_000031005101S2090000</t>
  </si>
  <si>
    <t>05101S2090</t>
  </si>
  <si>
    <t>i6_000031005101S2090200</t>
  </si>
  <si>
    <t>i6_000031005101S2090240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</si>
  <si>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</si>
  <si>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</si>
  <si>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</si>
  <si>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</si>
  <si>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</si>
  <si>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</si>
  <si>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"Градостроительная политика на территории Маловишерского городского поселения на 2015-2019 годы"
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</si>
  <si>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</si>
  <si>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</si>
  <si>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</si>
  <si>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</si>
  <si>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</si>
  <si>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i6_00004090300371540200</t>
  </si>
  <si>
    <t>i6_00004090300371540240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</si>
  <si>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</si>
  <si>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</si>
  <si>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</si>
  <si>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i6_000040903003S1540200</t>
  </si>
  <si>
    <t>i6_000040903003S1540240</t>
  </si>
  <si>
    <t xml:space="preserve"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
</t>
  </si>
  <si>
    <t>i4_00004090300400000000</t>
  </si>
  <si>
    <t>0300400000</t>
  </si>
  <si>
    <t>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</t>
  </si>
  <si>
    <t>i5_00004090300499960000</t>
  </si>
  <si>
    <t>0300499960</t>
  </si>
  <si>
    <t>i6_00004090300499960200</t>
  </si>
  <si>
    <t>i6_00004090300499960240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</si>
  <si>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</si>
  <si>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</si>
  <si>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</si>
  <si>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</si>
  <si>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</si>
  <si>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</si>
  <si>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</si>
  <si>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</si>
  <si>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</si>
  <si>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</si>
  <si>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</si>
  <si>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</si>
  <si>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</si>
  <si>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</si>
  <si>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</si>
  <si>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</si>
  <si>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</si>
  <si>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</si>
  <si>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</si>
  <si>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 xml:space="preserve">Ремонты дорожной сети
</t>
  </si>
  <si>
    <t>i5_00004090630199980000</t>
  </si>
  <si>
    <t>0630199980</t>
  </si>
  <si>
    <t>i6_00004090630199980200</t>
  </si>
  <si>
    <t>i6_00004090630199980240</t>
  </si>
  <si>
    <t>Другие вопросы в области национальной экономики</t>
  </si>
  <si>
    <t>i3_00004120000000000000</t>
  </si>
  <si>
    <t>0412</t>
  </si>
  <si>
    <t>i4_00004120300000000000</t>
  </si>
  <si>
    <t xml:space="preserve"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</t>
  </si>
  <si>
    <t>i4_00004120300100000000</t>
  </si>
  <si>
    <t>0300100000</t>
  </si>
  <si>
    <t xml:space="preserve">Реализация мероприятий муниципальной программы "Градостроительная политика на территории Маловишерского городского поселения на 2015-2019 годы"
</t>
  </si>
  <si>
    <t>i5_00004120300199990000</t>
  </si>
  <si>
    <t>0300199990</t>
  </si>
  <si>
    <t>i6_00004120300199990200</t>
  </si>
  <si>
    <t>i6_00004120300199990240</t>
  </si>
  <si>
    <t xml:space="preserve">Комплексное освоение территорий и развитие застроенных территорий в целях массового строительства жилья экономического класса
</t>
  </si>
  <si>
    <t>i4_00004120300300000000</t>
  </si>
  <si>
    <t>0300300000</t>
  </si>
  <si>
    <t>i5_00004120300399990000</t>
  </si>
  <si>
    <t>0300399990</t>
  </si>
  <si>
    <t>i6_00004120300399990200</t>
  </si>
  <si>
    <t>i6_00004120300399990240</t>
  </si>
  <si>
    <t>i4_00004120300400000000</t>
  </si>
  <si>
    <t>i5_00004120300499990000</t>
  </si>
  <si>
    <t>0300499990</t>
  </si>
  <si>
    <t>i6_00004120300499990200</t>
  </si>
  <si>
    <t>i6_00004120300499990240</t>
  </si>
  <si>
    <t>Реализация мероприятий муниципальной программы "Градостроительная политика на территории Маловишерского городского поселения на 2015-2019 годы"</t>
  </si>
  <si>
    <t>i5_00004120300599990000</t>
  </si>
  <si>
    <t>0300599990</t>
  </si>
  <si>
    <t>i6_00004120300599990200</t>
  </si>
  <si>
    <t>i6_00004120300599990240</t>
  </si>
  <si>
    <t>i5_00004120300699990000</t>
  </si>
  <si>
    <t>0300699990</t>
  </si>
  <si>
    <t>i6_00004120300699990200</t>
  </si>
  <si>
    <t>i6_00004120300699990240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</si>
  <si>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</si>
  <si>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</si>
  <si>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</si>
  <si>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</si>
  <si>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</si>
  <si>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</si>
  <si>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i4_00005010700000000000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</si>
  <si>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</si>
  <si>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</si>
  <si>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</si>
  <si>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</si>
  <si>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i5_00005010710195020000</t>
  </si>
  <si>
    <t>0710195020</t>
  </si>
  <si>
    <t>Капитальные вложения в объекты государственной (муниципальной) собственности</t>
  </si>
  <si>
    <t>i6_00005010710195020400</t>
  </si>
  <si>
    <t>400</t>
  </si>
  <si>
    <t>Бюджетные инвестиции</t>
  </si>
  <si>
    <t>i6_00005010710195020410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</si>
  <si>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</si>
  <si>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</si>
  <si>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</si>
  <si>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</si>
  <si>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i5_00005010710196020000</t>
  </si>
  <si>
    <t>0710196020</t>
  </si>
  <si>
    <t>i6_00005010710196020400</t>
  </si>
  <si>
    <t>i6_00005010710196020410</t>
  </si>
  <si>
    <t>i5_00005010710199990000</t>
  </si>
  <si>
    <t>0710199990</t>
  </si>
  <si>
    <t>i6_00005010710199990200</t>
  </si>
  <si>
    <t>i6_00005010710199990240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</si>
  <si>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</si>
  <si>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</si>
  <si>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</si>
  <si>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</si>
  <si>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</si>
  <si>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</si>
  <si>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</si>
  <si>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</si>
  <si>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</si>
  <si>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</si>
  <si>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</si>
  <si>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</si>
  <si>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</si>
  <si>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</si>
  <si>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</si>
  <si>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</si>
  <si>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</si>
  <si>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</si>
  <si>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</si>
  <si>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 xml:space="preserve">Мероприятия подпрограммы "Обеспечение жилыми помещениями граждан, проживающих на территории Маловишерского городского поселения"
</t>
  </si>
  <si>
    <t>i5_00005010740199990000</t>
  </si>
  <si>
    <t>0740199990</t>
  </si>
  <si>
    <t>i6_00005010740199990400</t>
  </si>
  <si>
    <t>i6_00005010740199990410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</si>
  <si>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</si>
  <si>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</si>
  <si>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</si>
  <si>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i3_00005020000000000000</t>
  </si>
  <si>
    <t>0502</t>
  </si>
  <si>
    <t>i4_00005020700000000000</t>
  </si>
  <si>
    <t>i4_00005020720000000000</t>
  </si>
  <si>
    <t>i4_00005020720100000000</t>
  </si>
  <si>
    <t>i5_00005020720199980000</t>
  </si>
  <si>
    <t>i6_00005020720199980200</t>
  </si>
  <si>
    <t>i6_00005020720199980240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</si>
  <si>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</si>
  <si>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i4_00005020730000000000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</si>
  <si>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</si>
  <si>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</si>
  <si>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i4_00005020730100000000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</si>
  <si>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</si>
  <si>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</si>
  <si>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i5_00005020730199990000</t>
  </si>
  <si>
    <t>0730199990</t>
  </si>
  <si>
    <t>i6_00005020730199990200</t>
  </si>
  <si>
    <t>i6_00005020730199990240</t>
  </si>
  <si>
    <t>Благоустройство</t>
  </si>
  <si>
    <t>i3_00005030000000000000</t>
  </si>
  <si>
    <t>0503</t>
  </si>
  <si>
    <t>i4_00005030500000000000</t>
  </si>
  <si>
    <t>i5_00005030520199990000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</si>
  <si>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</si>
  <si>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</si>
  <si>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</si>
  <si>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</si>
  <si>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</si>
  <si>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</si>
  <si>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</si>
  <si>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</si>
  <si>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</si>
  <si>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</si>
  <si>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</si>
  <si>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</si>
  <si>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</si>
  <si>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</si>
  <si>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</si>
  <si>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</si>
  <si>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</si>
  <si>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</si>
  <si>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</si>
  <si>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</si>
  <si>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</si>
  <si>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</si>
  <si>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</si>
  <si>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</si>
  <si>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</si>
  <si>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</si>
  <si>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</si>
  <si>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</si>
  <si>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</si>
  <si>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</si>
  <si>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</si>
  <si>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</si>
  <si>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</si>
  <si>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</si>
  <si>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</si>
  <si>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</si>
  <si>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</si>
  <si>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</si>
  <si>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</si>
  <si>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</si>
  <si>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</si>
  <si>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</si>
  <si>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</si>
  <si>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</si>
  <si>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</si>
  <si>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</si>
  <si>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</si>
  <si>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</si>
  <si>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</si>
  <si>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</si>
  <si>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</si>
  <si>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</si>
  <si>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</si>
  <si>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</si>
  <si>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</si>
  <si>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</si>
  <si>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</si>
  <si>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</si>
  <si>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</si>
  <si>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</si>
  <si>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</si>
  <si>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</si>
  <si>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</si>
  <si>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</si>
  <si>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</si>
  <si>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</si>
  <si>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i6_00007077200010010200</t>
  </si>
  <si>
    <t>i6_00007077200010010240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</si>
  <si>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</si>
  <si>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</si>
  <si>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</si>
  <si>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</si>
  <si>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</si>
  <si>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</si>
  <si>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</si>
  <si>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</si>
  <si>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</si>
  <si>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</si>
  <si>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</si>
  <si>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i6_00008017200010020200</t>
  </si>
  <si>
    <t>i6_00008017200010020240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</si>
  <si>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</si>
  <si>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</si>
  <si>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</si>
  <si>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</si>
  <si>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</si>
  <si>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</si>
  <si>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</si>
  <si>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</si>
  <si>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</si>
  <si>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</si>
  <si>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</si>
  <si>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</si>
  <si>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</si>
  <si>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</si>
  <si>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</si>
  <si>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</si>
  <si>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</si>
  <si>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</si>
  <si>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</si>
  <si>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</si>
  <si>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</si>
  <si>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</si>
  <si>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</si>
  <si>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</si>
  <si>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</si>
  <si>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</si>
  <si>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</si>
  <si>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</si>
  <si>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</si>
  <si>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</si>
  <si>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i6_00011017200010030200</t>
  </si>
  <si>
    <t>i6_00011017200010030240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</si>
  <si>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</si>
  <si>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</si>
  <si>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</si>
  <si>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</si>
  <si>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</si>
  <si>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</si>
  <si>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</si>
  <si>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</si>
  <si>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</si>
  <si>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</si>
  <si>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</si>
  <si>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</si>
  <si>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</si>
  <si>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</si>
  <si>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</si>
  <si>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</si>
  <si>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</si>
  <si>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</si>
  <si>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</si>
  <si>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</si>
  <si>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</si>
  <si>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</si>
  <si>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</si>
  <si>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</si>
  <si>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</si>
  <si>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</si>
  <si>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</si>
  <si>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</si>
  <si>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</si>
  <si>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</si>
  <si>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</si>
  <si>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</si>
  <si>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</si>
  <si>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</si>
  <si>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</si>
  <si>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</si>
  <si>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</si>
  <si>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</si>
  <si>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</si>
  <si>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</si>
  <si>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</si>
  <si>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</si>
  <si>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</si>
  <si>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</si>
  <si>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</si>
  <si>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</si>
  <si>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</si>
  <si>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</si>
  <si>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</si>
  <si>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</si>
  <si>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</si>
  <si>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</si>
  <si>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</si>
  <si>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</si>
  <si>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</si>
  <si>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</si>
  <si>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</si>
  <si>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</si>
  <si>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</si>
  <si>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</si>
  <si>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</si>
  <si>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</si>
  <si>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</si>
  <si>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</si>
  <si>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</si>
  <si>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</si>
  <si>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</si>
  <si>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</si>
  <si>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</si>
  <si>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</si>
  <si>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</si>
  <si>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</si>
  <si>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</si>
  <si>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</si>
  <si>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</si>
  <si>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</si>
  <si>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</si>
  <si>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</si>
  <si>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</si>
  <si>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</si>
  <si>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</si>
  <si>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</si>
  <si>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</si>
  <si>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</si>
  <si>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</si>
  <si>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</si>
  <si>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</si>
  <si>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</si>
  <si>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</si>
  <si>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</si>
  <si>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</si>
  <si>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</si>
  <si>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</si>
  <si>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</si>
  <si>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</si>
  <si>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</si>
  <si>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</si>
  <si>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</si>
  <si>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</si>
  <si>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</si>
  <si>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</si>
  <si>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</si>
  <si>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</si>
  <si>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</si>
  <si>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</si>
  <si>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</si>
  <si>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</si>
  <si>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</si>
  <si>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</si>
  <si>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</si>
  <si>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</si>
  <si>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</si>
  <si>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</si>
  <si>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</si>
  <si>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</si>
  <si>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</si>
  <si>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</si>
  <si>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</si>
  <si>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</si>
  <si>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</si>
  <si>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</si>
  <si>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</si>
  <si>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</si>
  <si>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</si>
  <si>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</si>
  <si>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</si>
  <si>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</si>
  <si>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</si>
  <si>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</si>
  <si>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</si>
  <si>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</si>
  <si>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</si>
  <si>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</si>
  <si>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</si>
  <si>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</si>
  <si>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</si>
  <si>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</si>
  <si>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</si>
  <si>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</si>
  <si>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</si>
  <si>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</si>
  <si>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</si>
  <si>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</si>
  <si>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</si>
  <si>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</si>
  <si>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</si>
  <si>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</si>
  <si>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</si>
  <si>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</si>
  <si>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20203015130000151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</si>
  <si>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</si>
  <si>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</si>
  <si>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</si>
  <si>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</si>
  <si>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</si>
  <si>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</si>
  <si>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</si>
  <si>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</si>
  <si>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</si>
  <si>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</si>
  <si>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</si>
  <si>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</si>
  <si>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</si>
  <si>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</si>
  <si>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</si>
  <si>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</si>
  <si>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</si>
  <si>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</si>
  <si>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</si>
  <si>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21805000130000151</t>
  </si>
  <si>
    <t>i2_00021805000130000151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</si>
  <si>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</si>
  <si>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21805010130000151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</si>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</sst>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91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42583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8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9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5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5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5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6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49762892</v>
      </c>
      <c r="I15" s="52">
        <v>9904103.4100000001</v>
      </c>
      <c r="J15" s="106">
        <v>39858788.590000004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1" t="s">
        <v>543</v>
      </c>
      <c r="B17" s="102" t="s">
        <v>6</v>
      </c>
      <c r="C17" s="103" t="s">
        <v>72</v>
      </c>
      <c r="D17" s="151" t="s">
        <v>544</v>
      </c>
      <c r="E17" s="152"/>
      <c r="F17" s="152"/>
      <c r="G17" s="153"/>
      <c r="H17" s="98">
        <v>33939892</v>
      </c>
      <c r="I17" s="104">
        <v>16879871.309999999</v>
      </c>
      <c r="J17" s="105">
        <f t="shared" ref="J17:J48" si="0">H17-I17</f>
        <v>17060020.690000001</v>
      </c>
      <c r="K17" s="120" t="str">
        <f t="shared" ref="K17:K48" si="1">C17 &amp; D17 &amp; G17</f>
        <v>00010000000000000000</v>
      </c>
      <c r="L17" s="107" t="s">
        <v>497</v>
      </c>
    </row>
    <row r="18" spans="1:12">
      <c r="A18" s="101" t="s">
        <v>545</v>
      </c>
      <c r="B18" s="102" t="s">
        <v>6</v>
      </c>
      <c r="C18" s="103" t="s">
        <v>72</v>
      </c>
      <c r="D18" s="151" t="s">
        <v>546</v>
      </c>
      <c r="E18" s="152"/>
      <c r="F18" s="152"/>
      <c r="G18" s="153"/>
      <c r="H18" s="98">
        <v>14893300</v>
      </c>
      <c r="I18" s="104">
        <v>8711663</v>
      </c>
      <c r="J18" s="105">
        <f t="shared" si="0"/>
        <v>6181637</v>
      </c>
      <c r="K18" s="120" t="str">
        <f t="shared" si="1"/>
        <v>00010100000000000000</v>
      </c>
      <c r="L18" s="107" t="s">
        <v>547</v>
      </c>
    </row>
    <row r="19" spans="1:12">
      <c r="A19" s="101" t="s">
        <v>548</v>
      </c>
      <c r="B19" s="102" t="s">
        <v>6</v>
      </c>
      <c r="C19" s="103" t="s">
        <v>72</v>
      </c>
      <c r="D19" s="151" t="s">
        <v>549</v>
      </c>
      <c r="E19" s="152"/>
      <c r="F19" s="152"/>
      <c r="G19" s="153"/>
      <c r="H19" s="98">
        <v>14893300</v>
      </c>
      <c r="I19" s="104">
        <v>8711663</v>
      </c>
      <c r="J19" s="105">
        <f t="shared" si="0"/>
        <v>6181637</v>
      </c>
      <c r="K19" s="120" t="str">
        <f t="shared" si="1"/>
        <v>00010102000010000110</v>
      </c>
      <c r="L19" s="107" t="s">
        <v>550</v>
      </c>
    </row>
    <row r="20" spans="1:12" s="85" customFormat="1" ht="56.25">
      <c r="A20" s="80" t="s">
        <v>551</v>
      </c>
      <c r="B20" s="79" t="s">
        <v>6</v>
      </c>
      <c r="C20" s="123" t="s">
        <v>72</v>
      </c>
      <c r="D20" s="148" t="s">
        <v>552</v>
      </c>
      <c r="E20" s="149"/>
      <c r="F20" s="149"/>
      <c r="G20" s="150"/>
      <c r="H20" s="81">
        <v>14818900</v>
      </c>
      <c r="I20" s="82">
        <v>8627982.9700000007</v>
      </c>
      <c r="J20" s="83">
        <f t="shared" si="0"/>
        <v>6190917.0300000003</v>
      </c>
      <c r="K20" s="121" t="str">
        <f t="shared" si="1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553</v>
      </c>
      <c r="B21" s="79" t="s">
        <v>6</v>
      </c>
      <c r="C21" s="123" t="s">
        <v>72</v>
      </c>
      <c r="D21" s="148" t="s">
        <v>554</v>
      </c>
      <c r="E21" s="149"/>
      <c r="F21" s="149"/>
      <c r="G21" s="150"/>
      <c r="H21" s="81">
        <v>29800</v>
      </c>
      <c r="I21" s="82">
        <v>49150.54</v>
      </c>
      <c r="J21" s="83">
        <f t="shared" si="0"/>
        <v>-19350.54</v>
      </c>
      <c r="K21" s="121" t="str">
        <f t="shared" si="1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555</v>
      </c>
      <c r="B22" s="79" t="s">
        <v>6</v>
      </c>
      <c r="C22" s="123" t="s">
        <v>72</v>
      </c>
      <c r="D22" s="148" t="s">
        <v>556</v>
      </c>
      <c r="E22" s="149"/>
      <c r="F22" s="149"/>
      <c r="G22" s="150"/>
      <c r="H22" s="81">
        <v>44600</v>
      </c>
      <c r="I22" s="82">
        <v>34529.49</v>
      </c>
      <c r="J22" s="83">
        <f t="shared" si="0"/>
        <v>10070.51</v>
      </c>
      <c r="K22" s="121" t="str">
        <f t="shared" si="1"/>
        <v>00010102030010000110</v>
      </c>
      <c r="L22" s="84" t="str">
        <f>C22 &amp; D22 &amp; G22</f>
        <v>00010102030010000110</v>
      </c>
    </row>
    <row r="23" spans="1:12" ht="22.5">
      <c r="A23" s="101" t="s">
        <v>557</v>
      </c>
      <c r="B23" s="102" t="s">
        <v>6</v>
      </c>
      <c r="C23" s="103" t="s">
        <v>72</v>
      </c>
      <c r="D23" s="151" t="s">
        <v>558</v>
      </c>
      <c r="E23" s="152"/>
      <c r="F23" s="152"/>
      <c r="G23" s="153"/>
      <c r="H23" s="98">
        <v>3785892</v>
      </c>
      <c r="I23" s="104">
        <v>2119645.25</v>
      </c>
      <c r="J23" s="105">
        <f t="shared" si="0"/>
        <v>1666246.75</v>
      </c>
      <c r="K23" s="120" t="str">
        <f t="shared" si="1"/>
        <v>00010300000000000000</v>
      </c>
      <c r="L23" s="107" t="s">
        <v>559</v>
      </c>
    </row>
    <row r="24" spans="1:12" ht="22.5">
      <c r="A24" s="101" t="s">
        <v>560</v>
      </c>
      <c r="B24" s="102" t="s">
        <v>6</v>
      </c>
      <c r="C24" s="103" t="s">
        <v>72</v>
      </c>
      <c r="D24" s="151" t="s">
        <v>561</v>
      </c>
      <c r="E24" s="152"/>
      <c r="F24" s="152"/>
      <c r="G24" s="153"/>
      <c r="H24" s="98">
        <v>3785892</v>
      </c>
      <c r="I24" s="104">
        <v>2119645.25</v>
      </c>
      <c r="J24" s="105">
        <f t="shared" si="0"/>
        <v>1666246.75</v>
      </c>
      <c r="K24" s="120" t="str">
        <f t="shared" si="1"/>
        <v>00010302000010000110</v>
      </c>
      <c r="L24" s="107" t="s">
        <v>562</v>
      </c>
    </row>
    <row r="25" spans="1:12" s="85" customFormat="1" ht="56.25">
      <c r="A25" s="80" t="s">
        <v>563</v>
      </c>
      <c r="B25" s="79" t="s">
        <v>6</v>
      </c>
      <c r="C25" s="123" t="s">
        <v>72</v>
      </c>
      <c r="D25" s="148" t="s">
        <v>564</v>
      </c>
      <c r="E25" s="149"/>
      <c r="F25" s="149"/>
      <c r="G25" s="150"/>
      <c r="H25" s="81">
        <v>1058304.58</v>
      </c>
      <c r="I25" s="82">
        <v>709970.3</v>
      </c>
      <c r="J25" s="83">
        <f t="shared" si="0"/>
        <v>348334.28</v>
      </c>
      <c r="K25" s="121" t="str">
        <f t="shared" si="1"/>
        <v>00010302230010000110</v>
      </c>
      <c r="L25" s="84" t="str">
        <f>C25 &amp; D25 &amp; G25</f>
        <v>00010302230010000110</v>
      </c>
    </row>
    <row r="26" spans="1:12" s="85" customFormat="1" ht="78.75">
      <c r="A26" s="80" t="s">
        <v>565</v>
      </c>
      <c r="B26" s="79" t="s">
        <v>6</v>
      </c>
      <c r="C26" s="123" t="s">
        <v>72</v>
      </c>
      <c r="D26" s="148" t="s">
        <v>566</v>
      </c>
      <c r="E26" s="149"/>
      <c r="F26" s="149"/>
      <c r="G26" s="150"/>
      <c r="H26" s="81">
        <v>16076.91</v>
      </c>
      <c r="I26" s="82">
        <v>11779.45</v>
      </c>
      <c r="J26" s="83">
        <f t="shared" si="0"/>
        <v>4297.46</v>
      </c>
      <c r="K26" s="121" t="str">
        <f t="shared" si="1"/>
        <v>00010302240010000110</v>
      </c>
      <c r="L26" s="84" t="str">
        <f>C26 &amp; D26 &amp; G26</f>
        <v>00010302240010000110</v>
      </c>
    </row>
    <row r="27" spans="1:12" s="85" customFormat="1" ht="56.25">
      <c r="A27" s="80" t="s">
        <v>567</v>
      </c>
      <c r="B27" s="79" t="s">
        <v>6</v>
      </c>
      <c r="C27" s="123" t="s">
        <v>72</v>
      </c>
      <c r="D27" s="148" t="s">
        <v>568</v>
      </c>
      <c r="E27" s="149"/>
      <c r="F27" s="149"/>
      <c r="G27" s="150"/>
      <c r="H27" s="81">
        <v>2309864.79</v>
      </c>
      <c r="I27" s="82">
        <v>1504037.42</v>
      </c>
      <c r="J27" s="83">
        <f t="shared" si="0"/>
        <v>805827.37</v>
      </c>
      <c r="K27" s="121" t="str">
        <f t="shared" si="1"/>
        <v>00010302250010000110</v>
      </c>
      <c r="L27" s="84" t="str">
        <f>C27 &amp; D27 &amp; G27</f>
        <v>00010302250010000110</v>
      </c>
    </row>
    <row r="28" spans="1:12" s="85" customFormat="1" ht="56.25">
      <c r="A28" s="80" t="s">
        <v>569</v>
      </c>
      <c r="B28" s="79" t="s">
        <v>6</v>
      </c>
      <c r="C28" s="123" t="s">
        <v>72</v>
      </c>
      <c r="D28" s="148" t="s">
        <v>570</v>
      </c>
      <c r="E28" s="149"/>
      <c r="F28" s="149"/>
      <c r="G28" s="150"/>
      <c r="H28" s="81">
        <v>401645.72</v>
      </c>
      <c r="I28" s="82">
        <v>-106141.92</v>
      </c>
      <c r="J28" s="83">
        <f t="shared" si="0"/>
        <v>507787.64</v>
      </c>
      <c r="K28" s="121" t="str">
        <f t="shared" si="1"/>
        <v>00010302260010000110</v>
      </c>
      <c r="L28" s="84" t="str">
        <f>C28 &amp; D28 &amp; G28</f>
        <v>00010302260010000110</v>
      </c>
    </row>
    <row r="29" spans="1:12">
      <c r="A29" s="101" t="s">
        <v>571</v>
      </c>
      <c r="B29" s="102" t="s">
        <v>6</v>
      </c>
      <c r="C29" s="103" t="s">
        <v>72</v>
      </c>
      <c r="D29" s="151" t="s">
        <v>572</v>
      </c>
      <c r="E29" s="152"/>
      <c r="F29" s="152"/>
      <c r="G29" s="153"/>
      <c r="H29" s="98">
        <v>0</v>
      </c>
      <c r="I29" s="104">
        <v>174</v>
      </c>
      <c r="J29" s="105">
        <f t="shared" si="0"/>
        <v>-174</v>
      </c>
      <c r="K29" s="120" t="str">
        <f t="shared" si="1"/>
        <v>00010500000000000000</v>
      </c>
      <c r="L29" s="107" t="s">
        <v>573</v>
      </c>
    </row>
    <row r="30" spans="1:12">
      <c r="A30" s="101" t="s">
        <v>574</v>
      </c>
      <c r="B30" s="102" t="s">
        <v>6</v>
      </c>
      <c r="C30" s="103" t="s">
        <v>72</v>
      </c>
      <c r="D30" s="151" t="s">
        <v>575</v>
      </c>
      <c r="E30" s="152"/>
      <c r="F30" s="152"/>
      <c r="G30" s="153"/>
      <c r="H30" s="98">
        <v>0</v>
      </c>
      <c r="I30" s="104">
        <v>174</v>
      </c>
      <c r="J30" s="105">
        <f t="shared" si="0"/>
        <v>-174</v>
      </c>
      <c r="K30" s="120" t="str">
        <f t="shared" si="1"/>
        <v>00010503000010000110</v>
      </c>
      <c r="L30" s="107" t="s">
        <v>576</v>
      </c>
    </row>
    <row r="31" spans="1:12" s="85" customFormat="1">
      <c r="A31" s="80" t="s">
        <v>574</v>
      </c>
      <c r="B31" s="79" t="s">
        <v>6</v>
      </c>
      <c r="C31" s="123" t="s">
        <v>72</v>
      </c>
      <c r="D31" s="148" t="s">
        <v>577</v>
      </c>
      <c r="E31" s="149"/>
      <c r="F31" s="149"/>
      <c r="G31" s="150"/>
      <c r="H31" s="81">
        <v>0</v>
      </c>
      <c r="I31" s="82">
        <v>174</v>
      </c>
      <c r="J31" s="83">
        <f t="shared" si="0"/>
        <v>-174</v>
      </c>
      <c r="K31" s="121" t="str">
        <f t="shared" si="1"/>
        <v>00010503010010000110</v>
      </c>
      <c r="L31" s="84" t="str">
        <f>C31 &amp; D31 &amp; G31</f>
        <v>00010503010010000110</v>
      </c>
    </row>
    <row r="32" spans="1:12">
      <c r="A32" s="101" t="s">
        <v>578</v>
      </c>
      <c r="B32" s="102" t="s">
        <v>6</v>
      </c>
      <c r="C32" s="103" t="s">
        <v>72</v>
      </c>
      <c r="D32" s="151" t="s">
        <v>579</v>
      </c>
      <c r="E32" s="152"/>
      <c r="F32" s="152"/>
      <c r="G32" s="153"/>
      <c r="H32" s="98">
        <v>12990700</v>
      </c>
      <c r="I32" s="104">
        <v>4059835.27</v>
      </c>
      <c r="J32" s="105">
        <f t="shared" si="0"/>
        <v>8930864.7300000004</v>
      </c>
      <c r="K32" s="120" t="str">
        <f t="shared" si="1"/>
        <v>00010600000000000000</v>
      </c>
      <c r="L32" s="107" t="s">
        <v>580</v>
      </c>
    </row>
    <row r="33" spans="1:12">
      <c r="A33" s="101" t="s">
        <v>581</v>
      </c>
      <c r="B33" s="102" t="s">
        <v>6</v>
      </c>
      <c r="C33" s="103" t="s">
        <v>72</v>
      </c>
      <c r="D33" s="151" t="s">
        <v>582</v>
      </c>
      <c r="E33" s="152"/>
      <c r="F33" s="152"/>
      <c r="G33" s="153"/>
      <c r="H33" s="98">
        <v>3594700</v>
      </c>
      <c r="I33" s="104">
        <v>382267.8</v>
      </c>
      <c r="J33" s="105">
        <f t="shared" si="0"/>
        <v>3212432.2</v>
      </c>
      <c r="K33" s="120" t="str">
        <f t="shared" si="1"/>
        <v>00010601000000000110</v>
      </c>
      <c r="L33" s="107" t="s">
        <v>583</v>
      </c>
    </row>
    <row r="34" spans="1:12" s="85" customFormat="1" ht="33.75">
      <c r="A34" s="80" t="s">
        <v>584</v>
      </c>
      <c r="B34" s="79" t="s">
        <v>6</v>
      </c>
      <c r="C34" s="123" t="s">
        <v>72</v>
      </c>
      <c r="D34" s="148" t="s">
        <v>585</v>
      </c>
      <c r="E34" s="149"/>
      <c r="F34" s="149"/>
      <c r="G34" s="150"/>
      <c r="H34" s="81">
        <v>3594700</v>
      </c>
      <c r="I34" s="82">
        <v>382267.8</v>
      </c>
      <c r="J34" s="83">
        <f t="shared" si="0"/>
        <v>3212432.2</v>
      </c>
      <c r="K34" s="121" t="str">
        <f t="shared" si="1"/>
        <v>00010601030130000110</v>
      </c>
      <c r="L34" s="84" t="str">
        <f>C34 &amp; D34 &amp; G34</f>
        <v>00010601030130000110</v>
      </c>
    </row>
    <row r="35" spans="1:12">
      <c r="A35" s="101" t="s">
        <v>586</v>
      </c>
      <c r="B35" s="102" t="s">
        <v>6</v>
      </c>
      <c r="C35" s="103" t="s">
        <v>72</v>
      </c>
      <c r="D35" s="151" t="s">
        <v>587</v>
      </c>
      <c r="E35" s="152"/>
      <c r="F35" s="152"/>
      <c r="G35" s="153"/>
      <c r="H35" s="98">
        <v>9396000</v>
      </c>
      <c r="I35" s="104">
        <v>3677567.47</v>
      </c>
      <c r="J35" s="105">
        <f t="shared" si="0"/>
        <v>5718432.5300000003</v>
      </c>
      <c r="K35" s="120" t="str">
        <f t="shared" si="1"/>
        <v>00010606000000000110</v>
      </c>
      <c r="L35" s="107" t="s">
        <v>588</v>
      </c>
    </row>
    <row r="36" spans="1:12">
      <c r="A36" s="101" t="s">
        <v>589</v>
      </c>
      <c r="B36" s="102" t="s">
        <v>6</v>
      </c>
      <c r="C36" s="103" t="s">
        <v>72</v>
      </c>
      <c r="D36" s="151" t="s">
        <v>590</v>
      </c>
      <c r="E36" s="152"/>
      <c r="F36" s="152"/>
      <c r="G36" s="153"/>
      <c r="H36" s="98">
        <v>3946000</v>
      </c>
      <c r="I36" s="104">
        <v>3096901.12</v>
      </c>
      <c r="J36" s="105">
        <f t="shared" si="0"/>
        <v>849098.88</v>
      </c>
      <c r="K36" s="120" t="str">
        <f t="shared" si="1"/>
        <v>00010606030000000110</v>
      </c>
      <c r="L36" s="107" t="s">
        <v>591</v>
      </c>
    </row>
    <row r="37" spans="1:12" s="85" customFormat="1" ht="33.75">
      <c r="A37" s="80" t="s">
        <v>592</v>
      </c>
      <c r="B37" s="79" t="s">
        <v>6</v>
      </c>
      <c r="C37" s="123" t="s">
        <v>72</v>
      </c>
      <c r="D37" s="148" t="s">
        <v>593</v>
      </c>
      <c r="E37" s="149"/>
      <c r="F37" s="149"/>
      <c r="G37" s="150"/>
      <c r="H37" s="81">
        <v>3946000</v>
      </c>
      <c r="I37" s="82">
        <v>3096901.12</v>
      </c>
      <c r="J37" s="83">
        <f t="shared" si="0"/>
        <v>849098.88</v>
      </c>
      <c r="K37" s="121" t="str">
        <f t="shared" si="1"/>
        <v>00010606033130000110</v>
      </c>
      <c r="L37" s="84" t="str">
        <f>C37 &amp; D37 &amp; G37</f>
        <v>00010606033130000110</v>
      </c>
    </row>
    <row r="38" spans="1:12">
      <c r="A38" s="101" t="s">
        <v>594</v>
      </c>
      <c r="B38" s="102" t="s">
        <v>6</v>
      </c>
      <c r="C38" s="103" t="s">
        <v>72</v>
      </c>
      <c r="D38" s="151" t="s">
        <v>595</v>
      </c>
      <c r="E38" s="152"/>
      <c r="F38" s="152"/>
      <c r="G38" s="153"/>
      <c r="H38" s="98">
        <v>5450000</v>
      </c>
      <c r="I38" s="104">
        <v>580666.35</v>
      </c>
      <c r="J38" s="105">
        <f t="shared" si="0"/>
        <v>4869333.6500000004</v>
      </c>
      <c r="K38" s="120" t="str">
        <f t="shared" si="1"/>
        <v>00010606040000000110</v>
      </c>
      <c r="L38" s="107" t="s">
        <v>596</v>
      </c>
    </row>
    <row r="39" spans="1:12" s="85" customFormat="1" ht="33.75">
      <c r="A39" s="80" t="s">
        <v>597</v>
      </c>
      <c r="B39" s="79" t="s">
        <v>6</v>
      </c>
      <c r="C39" s="123" t="s">
        <v>72</v>
      </c>
      <c r="D39" s="148" t="s">
        <v>598</v>
      </c>
      <c r="E39" s="149"/>
      <c r="F39" s="149"/>
      <c r="G39" s="150"/>
      <c r="H39" s="81">
        <v>5450000</v>
      </c>
      <c r="I39" s="82">
        <v>580666.35</v>
      </c>
      <c r="J39" s="83">
        <f t="shared" si="0"/>
        <v>4869333.6500000004</v>
      </c>
      <c r="K39" s="121" t="str">
        <f t="shared" si="1"/>
        <v>00010606043130000110</v>
      </c>
      <c r="L39" s="84" t="str">
        <f>C39 &amp; D39 &amp; G39</f>
        <v>00010606043130000110</v>
      </c>
    </row>
    <row r="40" spans="1:12" ht="33.75">
      <c r="A40" s="101" t="s">
        <v>599</v>
      </c>
      <c r="B40" s="102" t="s">
        <v>6</v>
      </c>
      <c r="C40" s="103" t="s">
        <v>72</v>
      </c>
      <c r="D40" s="151" t="s">
        <v>600</v>
      </c>
      <c r="E40" s="152"/>
      <c r="F40" s="152"/>
      <c r="G40" s="153"/>
      <c r="H40" s="98">
        <v>1270000</v>
      </c>
      <c r="I40" s="104">
        <v>472793</v>
      </c>
      <c r="J40" s="105">
        <f t="shared" si="0"/>
        <v>797207</v>
      </c>
      <c r="K40" s="120" t="str">
        <f t="shared" si="1"/>
        <v>00011100000000000000</v>
      </c>
      <c r="L40" s="107" t="s">
        <v>601</v>
      </c>
    </row>
    <row r="41" spans="1:12" ht="67.5">
      <c r="A41" s="101" t="s">
        <v>602</v>
      </c>
      <c r="B41" s="102" t="s">
        <v>6</v>
      </c>
      <c r="C41" s="103" t="s">
        <v>72</v>
      </c>
      <c r="D41" s="151" t="s">
        <v>603</v>
      </c>
      <c r="E41" s="152"/>
      <c r="F41" s="152"/>
      <c r="G41" s="153"/>
      <c r="H41" s="98">
        <v>1100000</v>
      </c>
      <c r="I41" s="104">
        <v>419256.12</v>
      </c>
      <c r="J41" s="105">
        <f t="shared" si="0"/>
        <v>680743.88</v>
      </c>
      <c r="K41" s="120" t="str">
        <f t="shared" si="1"/>
        <v>00011105000000000120</v>
      </c>
      <c r="L41" s="107" t="s">
        <v>604</v>
      </c>
    </row>
    <row r="42" spans="1:12" ht="56.25">
      <c r="A42" s="101" t="s">
        <v>605</v>
      </c>
      <c r="B42" s="102" t="s">
        <v>6</v>
      </c>
      <c r="C42" s="103" t="s">
        <v>72</v>
      </c>
      <c r="D42" s="151" t="s">
        <v>606</v>
      </c>
      <c r="E42" s="152"/>
      <c r="F42" s="152"/>
      <c r="G42" s="153"/>
      <c r="H42" s="98">
        <v>1100000</v>
      </c>
      <c r="I42" s="104">
        <v>419256.12</v>
      </c>
      <c r="J42" s="105">
        <f t="shared" si="0"/>
        <v>680743.88</v>
      </c>
      <c r="K42" s="120" t="str">
        <f t="shared" si="1"/>
        <v>00011105010000000120</v>
      </c>
      <c r="L42" s="107" t="s">
        <v>607</v>
      </c>
    </row>
    <row r="43" spans="1:12" s="85" customFormat="1" ht="67.5">
      <c r="A43" s="80" t="s">
        <v>608</v>
      </c>
      <c r="B43" s="79" t="s">
        <v>6</v>
      </c>
      <c r="C43" s="123" t="s">
        <v>72</v>
      </c>
      <c r="D43" s="148" t="s">
        <v>609</v>
      </c>
      <c r="E43" s="149"/>
      <c r="F43" s="149"/>
      <c r="G43" s="150"/>
      <c r="H43" s="81">
        <v>1100000</v>
      </c>
      <c r="I43" s="82">
        <v>419256.12</v>
      </c>
      <c r="J43" s="83">
        <f t="shared" si="0"/>
        <v>680743.88</v>
      </c>
      <c r="K43" s="121" t="str">
        <f t="shared" si="1"/>
        <v>00011105013130000120</v>
      </c>
      <c r="L43" s="84" t="str">
        <f>C43 &amp; D43 &amp; G43</f>
        <v>00011105013130000120</v>
      </c>
    </row>
    <row r="44" spans="1:12" ht="67.5">
      <c r="A44" s="101" t="s">
        <v>610</v>
      </c>
      <c r="B44" s="102" t="s">
        <v>6</v>
      </c>
      <c r="C44" s="103" t="s">
        <v>72</v>
      </c>
      <c r="D44" s="151" t="s">
        <v>611</v>
      </c>
      <c r="E44" s="152"/>
      <c r="F44" s="152"/>
      <c r="G44" s="153"/>
      <c r="H44" s="98">
        <v>170000</v>
      </c>
      <c r="I44" s="104">
        <v>53536.88</v>
      </c>
      <c r="J44" s="105">
        <f t="shared" si="0"/>
        <v>116463.12</v>
      </c>
      <c r="K44" s="120" t="str">
        <f t="shared" si="1"/>
        <v>00011109000000000120</v>
      </c>
      <c r="L44" s="107" t="s">
        <v>612</v>
      </c>
    </row>
    <row r="45" spans="1:12" ht="67.5">
      <c r="A45" s="101" t="s">
        <v>613</v>
      </c>
      <c r="B45" s="102" t="s">
        <v>6</v>
      </c>
      <c r="C45" s="103" t="s">
        <v>72</v>
      </c>
      <c r="D45" s="151" t="s">
        <v>614</v>
      </c>
      <c r="E45" s="152"/>
      <c r="F45" s="152"/>
      <c r="G45" s="153"/>
      <c r="H45" s="98">
        <v>170000</v>
      </c>
      <c r="I45" s="104">
        <v>53536.88</v>
      </c>
      <c r="J45" s="105">
        <f t="shared" si="0"/>
        <v>116463.12</v>
      </c>
      <c r="K45" s="120" t="str">
        <f t="shared" si="1"/>
        <v>00011109040000000120</v>
      </c>
      <c r="L45" s="107" t="s">
        <v>615</v>
      </c>
    </row>
    <row r="46" spans="1:12" s="85" customFormat="1" ht="67.5">
      <c r="A46" s="80" t="s">
        <v>616</v>
      </c>
      <c r="B46" s="79" t="s">
        <v>6</v>
      </c>
      <c r="C46" s="123" t="s">
        <v>72</v>
      </c>
      <c r="D46" s="148" t="s">
        <v>617</v>
      </c>
      <c r="E46" s="149"/>
      <c r="F46" s="149"/>
      <c r="G46" s="150"/>
      <c r="H46" s="81">
        <v>170000</v>
      </c>
      <c r="I46" s="82">
        <v>53536.88</v>
      </c>
      <c r="J46" s="83">
        <f t="shared" si="0"/>
        <v>116463.12</v>
      </c>
      <c r="K46" s="121" t="str">
        <f t="shared" si="1"/>
        <v>00011109045130000120</v>
      </c>
      <c r="L46" s="84" t="str">
        <f>C46 &amp; D46 &amp; G46</f>
        <v>00011109045130000120</v>
      </c>
    </row>
    <row r="47" spans="1:12" ht="22.5">
      <c r="A47" s="101" t="s">
        <v>618</v>
      </c>
      <c r="B47" s="102" t="s">
        <v>6</v>
      </c>
      <c r="C47" s="103" t="s">
        <v>72</v>
      </c>
      <c r="D47" s="151" t="s">
        <v>619</v>
      </c>
      <c r="E47" s="152"/>
      <c r="F47" s="152"/>
      <c r="G47" s="153"/>
      <c r="H47" s="98">
        <v>0</v>
      </c>
      <c r="I47" s="104">
        <v>-38576.25</v>
      </c>
      <c r="J47" s="105">
        <f t="shared" si="0"/>
        <v>38576.25</v>
      </c>
      <c r="K47" s="120" t="str">
        <f t="shared" si="1"/>
        <v>00011300000000000000</v>
      </c>
      <c r="L47" s="107" t="s">
        <v>620</v>
      </c>
    </row>
    <row r="48" spans="1:12">
      <c r="A48" s="101" t="s">
        <v>621</v>
      </c>
      <c r="B48" s="102" t="s">
        <v>6</v>
      </c>
      <c r="C48" s="103" t="s">
        <v>72</v>
      </c>
      <c r="D48" s="151" t="s">
        <v>622</v>
      </c>
      <c r="E48" s="152"/>
      <c r="F48" s="152"/>
      <c r="G48" s="153"/>
      <c r="H48" s="98">
        <v>0</v>
      </c>
      <c r="I48" s="104">
        <v>-38576.25</v>
      </c>
      <c r="J48" s="105">
        <f t="shared" si="0"/>
        <v>38576.25</v>
      </c>
      <c r="K48" s="120" t="str">
        <f t="shared" si="1"/>
        <v>00011302000000000130</v>
      </c>
      <c r="L48" s="107" t="s">
        <v>623</v>
      </c>
    </row>
    <row r="49" spans="1:12">
      <c r="A49" s="101" t="s">
        <v>624</v>
      </c>
      <c r="B49" s="102" t="s">
        <v>6</v>
      </c>
      <c r="C49" s="103" t="s">
        <v>72</v>
      </c>
      <c r="D49" s="151" t="s">
        <v>625</v>
      </c>
      <c r="E49" s="152"/>
      <c r="F49" s="152"/>
      <c r="G49" s="153"/>
      <c r="H49" s="98">
        <v>0</v>
      </c>
      <c r="I49" s="104">
        <v>-38576.25</v>
      </c>
      <c r="J49" s="105">
        <f t="shared" ref="J49:J80" si="2">H49-I49</f>
        <v>38576.25</v>
      </c>
      <c r="K49" s="120" t="str">
        <f t="shared" ref="K49:K79" si="3">C49 &amp; D49 &amp; G49</f>
        <v>00011302990000000130</v>
      </c>
      <c r="L49" s="107" t="s">
        <v>626</v>
      </c>
    </row>
    <row r="50" spans="1:12" s="85" customFormat="1" ht="22.5">
      <c r="A50" s="80" t="s">
        <v>627</v>
      </c>
      <c r="B50" s="79" t="s">
        <v>6</v>
      </c>
      <c r="C50" s="123" t="s">
        <v>72</v>
      </c>
      <c r="D50" s="148" t="s">
        <v>628</v>
      </c>
      <c r="E50" s="149"/>
      <c r="F50" s="149"/>
      <c r="G50" s="150"/>
      <c r="H50" s="81">
        <v>0</v>
      </c>
      <c r="I50" s="82">
        <v>-38576.25</v>
      </c>
      <c r="J50" s="83">
        <f t="shared" si="2"/>
        <v>38576.25</v>
      </c>
      <c r="K50" s="121" t="str">
        <f t="shared" si="3"/>
        <v>00011302995130000130</v>
      </c>
      <c r="L50" s="84" t="str">
        <f>C50 &amp; D50 &amp; G50</f>
        <v>00011302995130000130</v>
      </c>
    </row>
    <row r="51" spans="1:12" ht="22.5">
      <c r="A51" s="101" t="s">
        <v>629</v>
      </c>
      <c r="B51" s="102" t="s">
        <v>6</v>
      </c>
      <c r="C51" s="103" t="s">
        <v>72</v>
      </c>
      <c r="D51" s="151" t="s">
        <v>630</v>
      </c>
      <c r="E51" s="152"/>
      <c r="F51" s="152"/>
      <c r="G51" s="153"/>
      <c r="H51" s="98">
        <v>950000</v>
      </c>
      <c r="I51" s="104">
        <v>1528337.04</v>
      </c>
      <c r="J51" s="105">
        <f t="shared" si="2"/>
        <v>-578337.04</v>
      </c>
      <c r="K51" s="120" t="str">
        <f t="shared" si="3"/>
        <v>00011400000000000000</v>
      </c>
      <c r="L51" s="107" t="s">
        <v>631</v>
      </c>
    </row>
    <row r="52" spans="1:12" ht="22.5">
      <c r="A52" s="101" t="s">
        <v>632</v>
      </c>
      <c r="B52" s="102" t="s">
        <v>6</v>
      </c>
      <c r="C52" s="103" t="s">
        <v>72</v>
      </c>
      <c r="D52" s="151" t="s">
        <v>633</v>
      </c>
      <c r="E52" s="152"/>
      <c r="F52" s="152"/>
      <c r="G52" s="153"/>
      <c r="H52" s="98">
        <v>950000</v>
      </c>
      <c r="I52" s="104">
        <v>1528337.04</v>
      </c>
      <c r="J52" s="105">
        <f t="shared" si="2"/>
        <v>-578337.04</v>
      </c>
      <c r="K52" s="120" t="str">
        <f t="shared" si="3"/>
        <v>00011406000000000430</v>
      </c>
      <c r="L52" s="107" t="s">
        <v>634</v>
      </c>
    </row>
    <row r="53" spans="1:12" ht="33.75">
      <c r="A53" s="101" t="s">
        <v>635</v>
      </c>
      <c r="B53" s="102" t="s">
        <v>6</v>
      </c>
      <c r="C53" s="103" t="s">
        <v>72</v>
      </c>
      <c r="D53" s="151" t="s">
        <v>636</v>
      </c>
      <c r="E53" s="152"/>
      <c r="F53" s="152"/>
      <c r="G53" s="153"/>
      <c r="H53" s="98">
        <v>950000</v>
      </c>
      <c r="I53" s="104">
        <v>1528337.04</v>
      </c>
      <c r="J53" s="105">
        <f t="shared" si="2"/>
        <v>-578337.04</v>
      </c>
      <c r="K53" s="120" t="str">
        <f t="shared" si="3"/>
        <v>00011406010000000430</v>
      </c>
      <c r="L53" s="107" t="s">
        <v>637</v>
      </c>
    </row>
    <row r="54" spans="1:12" s="85" customFormat="1" ht="45">
      <c r="A54" s="80" t="s">
        <v>638</v>
      </c>
      <c r="B54" s="79" t="s">
        <v>6</v>
      </c>
      <c r="C54" s="123" t="s">
        <v>72</v>
      </c>
      <c r="D54" s="148" t="s">
        <v>639</v>
      </c>
      <c r="E54" s="149"/>
      <c r="F54" s="149"/>
      <c r="G54" s="150"/>
      <c r="H54" s="81">
        <v>950000</v>
      </c>
      <c r="I54" s="82">
        <v>1528337.04</v>
      </c>
      <c r="J54" s="83">
        <f t="shared" si="2"/>
        <v>-578337.04</v>
      </c>
      <c r="K54" s="121" t="str">
        <f t="shared" si="3"/>
        <v>00011406013130000430</v>
      </c>
      <c r="L54" s="84" t="str">
        <f>C54 &amp; D54 &amp; G54</f>
        <v>00011406013130000430</v>
      </c>
    </row>
    <row r="55" spans="1:12">
      <c r="A55" s="101" t="s">
        <v>640</v>
      </c>
      <c r="B55" s="102" t="s">
        <v>6</v>
      </c>
      <c r="C55" s="103" t="s">
        <v>72</v>
      </c>
      <c r="D55" s="151" t="s">
        <v>641</v>
      </c>
      <c r="E55" s="152"/>
      <c r="F55" s="152"/>
      <c r="G55" s="153"/>
      <c r="H55" s="98">
        <v>50000</v>
      </c>
      <c r="I55" s="104">
        <v>26000</v>
      </c>
      <c r="J55" s="105">
        <f t="shared" si="2"/>
        <v>24000</v>
      </c>
      <c r="K55" s="120" t="str">
        <f t="shared" si="3"/>
        <v>00011600000000000000</v>
      </c>
      <c r="L55" s="107" t="s">
        <v>642</v>
      </c>
    </row>
    <row r="56" spans="1:12" ht="22.5">
      <c r="A56" s="101" t="s">
        <v>643</v>
      </c>
      <c r="B56" s="102" t="s">
        <v>6</v>
      </c>
      <c r="C56" s="103" t="s">
        <v>72</v>
      </c>
      <c r="D56" s="151" t="s">
        <v>644</v>
      </c>
      <c r="E56" s="152"/>
      <c r="F56" s="152"/>
      <c r="G56" s="153"/>
      <c r="H56" s="98">
        <v>50000</v>
      </c>
      <c r="I56" s="104">
        <v>26000</v>
      </c>
      <c r="J56" s="105">
        <f t="shared" si="2"/>
        <v>24000</v>
      </c>
      <c r="K56" s="120" t="str">
        <f t="shared" si="3"/>
        <v>00011690000000000140</v>
      </c>
      <c r="L56" s="107" t="s">
        <v>645</v>
      </c>
    </row>
    <row r="57" spans="1:12" s="85" customFormat="1" ht="33.75">
      <c r="A57" s="80" t="s">
        <v>646</v>
      </c>
      <c r="B57" s="79" t="s">
        <v>6</v>
      </c>
      <c r="C57" s="123" t="s">
        <v>72</v>
      </c>
      <c r="D57" s="148" t="s">
        <v>647</v>
      </c>
      <c r="E57" s="149"/>
      <c r="F57" s="149"/>
      <c r="G57" s="150"/>
      <c r="H57" s="81">
        <v>50000</v>
      </c>
      <c r="I57" s="82">
        <v>26000</v>
      </c>
      <c r="J57" s="83">
        <f t="shared" si="2"/>
        <v>24000</v>
      </c>
      <c r="K57" s="121" t="str">
        <f t="shared" si="3"/>
        <v>00011690050130000140</v>
      </c>
      <c r="L57" s="84" t="str">
        <f>C57 &amp; D57 &amp; G57</f>
        <v>00011690050130000140</v>
      </c>
    </row>
    <row r="58" spans="1:12">
      <c r="A58" s="101" t="s">
        <v>648</v>
      </c>
      <c r="B58" s="102" t="s">
        <v>6</v>
      </c>
      <c r="C58" s="103" t="s">
        <v>72</v>
      </c>
      <c r="D58" s="151" t="s">
        <v>649</v>
      </c>
      <c r="E58" s="152"/>
      <c r="F58" s="152"/>
      <c r="G58" s="153"/>
      <c r="H58" s="98">
        <v>15823000</v>
      </c>
      <c r="I58" s="104">
        <v>-6975767.9000000004</v>
      </c>
      <c r="J58" s="105">
        <f t="shared" si="2"/>
        <v>22798767.899999999</v>
      </c>
      <c r="K58" s="120" t="str">
        <f t="shared" si="3"/>
        <v>00020000000000000000</v>
      </c>
      <c r="L58" s="107" t="s">
        <v>650</v>
      </c>
    </row>
    <row r="59" spans="1:12" ht="33.75">
      <c r="A59" s="101" t="s">
        <v>651</v>
      </c>
      <c r="B59" s="102" t="s">
        <v>6</v>
      </c>
      <c r="C59" s="103" t="s">
        <v>72</v>
      </c>
      <c r="D59" s="151" t="s">
        <v>652</v>
      </c>
      <c r="E59" s="152"/>
      <c r="F59" s="152"/>
      <c r="G59" s="153"/>
      <c r="H59" s="98">
        <v>15823000</v>
      </c>
      <c r="I59" s="104">
        <v>2382600</v>
      </c>
      <c r="J59" s="105">
        <f t="shared" si="2"/>
        <v>13440400</v>
      </c>
      <c r="K59" s="120" t="str">
        <f t="shared" si="3"/>
        <v>00020200000000000000</v>
      </c>
      <c r="L59" s="107" t="s">
        <v>653</v>
      </c>
    </row>
    <row r="60" spans="1:12" ht="22.5">
      <c r="A60" s="101" t="s">
        <v>654</v>
      </c>
      <c r="B60" s="102" t="s">
        <v>6</v>
      </c>
      <c r="C60" s="103" t="s">
        <v>72</v>
      </c>
      <c r="D60" s="151" t="s">
        <v>655</v>
      </c>
      <c r="E60" s="152"/>
      <c r="F60" s="152"/>
      <c r="G60" s="153"/>
      <c r="H60" s="98">
        <v>2748000</v>
      </c>
      <c r="I60" s="104">
        <v>1598700</v>
      </c>
      <c r="J60" s="105">
        <f t="shared" si="2"/>
        <v>1149300</v>
      </c>
      <c r="K60" s="120" t="str">
        <f t="shared" si="3"/>
        <v>00020201000000000151</v>
      </c>
      <c r="L60" s="107" t="s">
        <v>656</v>
      </c>
    </row>
    <row r="61" spans="1:12">
      <c r="A61" s="101" t="s">
        <v>657</v>
      </c>
      <c r="B61" s="102" t="s">
        <v>6</v>
      </c>
      <c r="C61" s="103" t="s">
        <v>72</v>
      </c>
      <c r="D61" s="151" t="s">
        <v>658</v>
      </c>
      <c r="E61" s="152"/>
      <c r="F61" s="152"/>
      <c r="G61" s="153"/>
      <c r="H61" s="98">
        <v>2748000</v>
      </c>
      <c r="I61" s="104">
        <v>1598700</v>
      </c>
      <c r="J61" s="105">
        <f t="shared" si="2"/>
        <v>1149300</v>
      </c>
      <c r="K61" s="120" t="str">
        <f t="shared" si="3"/>
        <v>00020201001000000151</v>
      </c>
      <c r="L61" s="107" t="s">
        <v>659</v>
      </c>
    </row>
    <row r="62" spans="1:12" s="85" customFormat="1" ht="22.5">
      <c r="A62" s="80" t="s">
        <v>660</v>
      </c>
      <c r="B62" s="79" t="s">
        <v>6</v>
      </c>
      <c r="C62" s="123" t="s">
        <v>72</v>
      </c>
      <c r="D62" s="148" t="s">
        <v>661</v>
      </c>
      <c r="E62" s="149"/>
      <c r="F62" s="149"/>
      <c r="G62" s="150"/>
      <c r="H62" s="81">
        <v>2748000</v>
      </c>
      <c r="I62" s="82">
        <v>1598700</v>
      </c>
      <c r="J62" s="83">
        <f t="shared" si="2"/>
        <v>1149300</v>
      </c>
      <c r="K62" s="121" t="str">
        <f t="shared" si="3"/>
        <v>00020201001130000151</v>
      </c>
      <c r="L62" s="84" t="str">
        <f>C62 &amp; D62 &amp; G62</f>
        <v>00020201001130000151</v>
      </c>
    </row>
    <row r="63" spans="1:12" ht="22.5">
      <c r="A63" s="101" t="s">
        <v>662</v>
      </c>
      <c r="B63" s="102" t="s">
        <v>6</v>
      </c>
      <c r="C63" s="103" t="s">
        <v>72</v>
      </c>
      <c r="D63" s="151" t="s">
        <v>663</v>
      </c>
      <c r="E63" s="152"/>
      <c r="F63" s="152"/>
      <c r="G63" s="153"/>
      <c r="H63" s="98">
        <v>11238000</v>
      </c>
      <c r="I63" s="104">
        <v>381500</v>
      </c>
      <c r="J63" s="105">
        <f t="shared" si="2"/>
        <v>10856500</v>
      </c>
      <c r="K63" s="120" t="str">
        <f t="shared" si="3"/>
        <v>00020202000000000151</v>
      </c>
      <c r="L63" s="107" t="s">
        <v>664</v>
      </c>
    </row>
    <row r="64" spans="1:12">
      <c r="A64" s="101" t="s">
        <v>665</v>
      </c>
      <c r="B64" s="102" t="s">
        <v>6</v>
      </c>
      <c r="C64" s="103" t="s">
        <v>72</v>
      </c>
      <c r="D64" s="151" t="s">
        <v>666</v>
      </c>
      <c r="E64" s="152"/>
      <c r="F64" s="152"/>
      <c r="G64" s="153"/>
      <c r="H64" s="98">
        <v>11238000</v>
      </c>
      <c r="I64" s="104">
        <v>381500</v>
      </c>
      <c r="J64" s="105">
        <f t="shared" si="2"/>
        <v>10856500</v>
      </c>
      <c r="K64" s="120" t="str">
        <f t="shared" si="3"/>
        <v>00020202999000000151</v>
      </c>
      <c r="L64" s="107" t="s">
        <v>667</v>
      </c>
    </row>
    <row r="65" spans="1:12" s="85" customFormat="1">
      <c r="A65" s="80" t="s">
        <v>668</v>
      </c>
      <c r="B65" s="79" t="s">
        <v>6</v>
      </c>
      <c r="C65" s="123" t="s">
        <v>72</v>
      </c>
      <c r="D65" s="148" t="s">
        <v>669</v>
      </c>
      <c r="E65" s="149"/>
      <c r="F65" s="149"/>
      <c r="G65" s="150"/>
      <c r="H65" s="81">
        <v>11238000</v>
      </c>
      <c r="I65" s="82">
        <v>381500</v>
      </c>
      <c r="J65" s="83">
        <f t="shared" si="2"/>
        <v>10856500</v>
      </c>
      <c r="K65" s="121" t="str">
        <f t="shared" si="3"/>
        <v>00020202999130000151</v>
      </c>
      <c r="L65" s="84" t="str">
        <f>C65 &amp; D65 &amp; G65</f>
        <v>00020202999130000151</v>
      </c>
    </row>
    <row r="66" spans="1:12" ht="22.5">
      <c r="A66" s="101" t="s">
        <v>670</v>
      </c>
      <c r="B66" s="102" t="s">
        <v>6</v>
      </c>
      <c r="C66" s="103" t="s">
        <v>72</v>
      </c>
      <c r="D66" s="151" t="s">
        <v>671</v>
      </c>
      <c r="E66" s="152"/>
      <c r="F66" s="152"/>
      <c r="G66" s="153"/>
      <c r="H66" s="98">
        <v>537000</v>
      </c>
      <c r="I66" s="104">
        <v>402400</v>
      </c>
      <c r="J66" s="105">
        <f t="shared" si="2"/>
        <v>134600</v>
      </c>
      <c r="K66" s="120" t="str">
        <f t="shared" si="3"/>
        <v>00020203000000000151</v>
      </c>
      <c r="L66" s="107" t="s">
        <v>672</v>
      </c>
    </row>
    <row r="67" spans="1:12" ht="33.75">
      <c r="A67" s="101" t="s">
        <v>673</v>
      </c>
      <c r="B67" s="102" t="s">
        <v>6</v>
      </c>
      <c r="C67" s="103" t="s">
        <v>72</v>
      </c>
      <c r="D67" s="151" t="s">
        <v>674</v>
      </c>
      <c r="E67" s="152"/>
      <c r="F67" s="152"/>
      <c r="G67" s="153"/>
      <c r="H67" s="98">
        <v>536000</v>
      </c>
      <c r="I67" s="104">
        <v>402000</v>
      </c>
      <c r="J67" s="105">
        <f t="shared" si="2"/>
        <v>134000</v>
      </c>
      <c r="K67" s="120" t="str">
        <f t="shared" si="3"/>
        <v>00020203015000000151</v>
      </c>
      <c r="L67" s="107" t="s">
        <v>675</v>
      </c>
    </row>
    <row r="68" spans="1:12" s="85" customFormat="1" ht="33.75">
      <c r="A68" s="80" t="s">
        <v>676</v>
      </c>
      <c r="B68" s="79" t="s">
        <v>6</v>
      </c>
      <c r="C68" s="123" t="s">
        <v>72</v>
      </c>
      <c r="D68" s="148" t="s">
        <v>677</v>
      </c>
      <c r="E68" s="149"/>
      <c r="F68" s="149"/>
      <c r="G68" s="150"/>
      <c r="H68" s="81">
        <v>536000</v>
      </c>
      <c r="I68" s="82">
        <v>402000</v>
      </c>
      <c r="J68" s="83">
        <f t="shared" si="2"/>
        <v>134000</v>
      </c>
      <c r="K68" s="121" t="str">
        <f t="shared" si="3"/>
        <v>00020203015130000151</v>
      </c>
      <c r="L68" s="84" t="str">
        <f>C68 &amp; D68 &amp; G68</f>
        <v>00020203015130000151</v>
      </c>
    </row>
    <row r="69" spans="1:12" ht="33.75">
      <c r="A69" s="101" t="s">
        <v>678</v>
      </c>
      <c r="B69" s="102" t="s">
        <v>6</v>
      </c>
      <c r="C69" s="103" t="s">
        <v>72</v>
      </c>
      <c r="D69" s="151" t="s">
        <v>679</v>
      </c>
      <c r="E69" s="152"/>
      <c r="F69" s="152"/>
      <c r="G69" s="153"/>
      <c r="H69" s="98">
        <v>1000</v>
      </c>
      <c r="I69" s="104">
        <v>400</v>
      </c>
      <c r="J69" s="105">
        <f t="shared" si="2"/>
        <v>600</v>
      </c>
      <c r="K69" s="120" t="str">
        <f t="shared" si="3"/>
        <v>00020203024000000151</v>
      </c>
      <c r="L69" s="107" t="s">
        <v>680</v>
      </c>
    </row>
    <row r="70" spans="1:12" s="85" customFormat="1" ht="33.75">
      <c r="A70" s="80" t="s">
        <v>681</v>
      </c>
      <c r="B70" s="79" t="s">
        <v>6</v>
      </c>
      <c r="C70" s="123" t="s">
        <v>72</v>
      </c>
      <c r="D70" s="148" t="s">
        <v>682</v>
      </c>
      <c r="E70" s="149"/>
      <c r="F70" s="149"/>
      <c r="G70" s="150"/>
      <c r="H70" s="81">
        <v>1000</v>
      </c>
      <c r="I70" s="82">
        <v>400</v>
      </c>
      <c r="J70" s="83">
        <f t="shared" si="2"/>
        <v>600</v>
      </c>
      <c r="K70" s="121" t="str">
        <f t="shared" si="3"/>
        <v>00020203024130000151</v>
      </c>
      <c r="L70" s="84" t="str">
        <f>C70 &amp; D70 &amp; G70</f>
        <v>00020203024130000151</v>
      </c>
    </row>
    <row r="71" spans="1:12">
      <c r="A71" s="101" t="s">
        <v>145</v>
      </c>
      <c r="B71" s="102" t="s">
        <v>6</v>
      </c>
      <c r="C71" s="103" t="s">
        <v>72</v>
      </c>
      <c r="D71" s="151" t="s">
        <v>683</v>
      </c>
      <c r="E71" s="152"/>
      <c r="F71" s="152"/>
      <c r="G71" s="153"/>
      <c r="H71" s="98">
        <v>1300000</v>
      </c>
      <c r="I71" s="104">
        <v>0</v>
      </c>
      <c r="J71" s="105">
        <f t="shared" si="2"/>
        <v>1300000</v>
      </c>
      <c r="K71" s="120" t="str">
        <f t="shared" si="3"/>
        <v>00020204000000000151</v>
      </c>
      <c r="L71" s="107" t="s">
        <v>684</v>
      </c>
    </row>
    <row r="72" spans="1:12" ht="45">
      <c r="A72" s="101" t="s">
        <v>685</v>
      </c>
      <c r="B72" s="102" t="s">
        <v>6</v>
      </c>
      <c r="C72" s="103" t="s">
        <v>72</v>
      </c>
      <c r="D72" s="151" t="s">
        <v>686</v>
      </c>
      <c r="E72" s="152"/>
      <c r="F72" s="152"/>
      <c r="G72" s="153"/>
      <c r="H72" s="98">
        <v>1300000</v>
      </c>
      <c r="I72" s="104">
        <v>0</v>
      </c>
      <c r="J72" s="105">
        <f t="shared" si="2"/>
        <v>1300000</v>
      </c>
      <c r="K72" s="120" t="str">
        <f t="shared" si="3"/>
        <v>00020204014000000151</v>
      </c>
      <c r="L72" s="107" t="s">
        <v>687</v>
      </c>
    </row>
    <row r="73" spans="1:12" s="85" customFormat="1" ht="56.25">
      <c r="A73" s="80" t="s">
        <v>688</v>
      </c>
      <c r="B73" s="79" t="s">
        <v>6</v>
      </c>
      <c r="C73" s="123" t="s">
        <v>72</v>
      </c>
      <c r="D73" s="148" t="s">
        <v>689</v>
      </c>
      <c r="E73" s="149"/>
      <c r="F73" s="149"/>
      <c r="G73" s="150"/>
      <c r="H73" s="81">
        <v>1300000</v>
      </c>
      <c r="I73" s="82">
        <v>0</v>
      </c>
      <c r="J73" s="83">
        <f t="shared" si="2"/>
        <v>1300000</v>
      </c>
      <c r="K73" s="121" t="str">
        <f t="shared" si="3"/>
        <v>00020204014130000151</v>
      </c>
      <c r="L73" s="84" t="str">
        <f>C73 &amp; D73 &amp; G73</f>
        <v>00020204014130000151</v>
      </c>
    </row>
    <row r="74" spans="1:12" ht="67.5">
      <c r="A74" s="101" t="s">
        <v>690</v>
      </c>
      <c r="B74" s="102" t="s">
        <v>6</v>
      </c>
      <c r="C74" s="103" t="s">
        <v>72</v>
      </c>
      <c r="D74" s="151" t="s">
        <v>691</v>
      </c>
      <c r="E74" s="152"/>
      <c r="F74" s="152"/>
      <c r="G74" s="153"/>
      <c r="H74" s="98">
        <v>14901500.51</v>
      </c>
      <c r="I74" s="104">
        <v>0</v>
      </c>
      <c r="J74" s="105">
        <f t="shared" si="2"/>
        <v>14901500.51</v>
      </c>
      <c r="K74" s="120" t="str">
        <f t="shared" si="3"/>
        <v>00021800000000000000</v>
      </c>
      <c r="L74" s="107" t="s">
        <v>692</v>
      </c>
    </row>
    <row r="75" spans="1:12" ht="56.25">
      <c r="A75" s="101" t="s">
        <v>693</v>
      </c>
      <c r="B75" s="102" t="s">
        <v>6</v>
      </c>
      <c r="C75" s="103" t="s">
        <v>72</v>
      </c>
      <c r="D75" s="151" t="s">
        <v>694</v>
      </c>
      <c r="E75" s="152"/>
      <c r="F75" s="152"/>
      <c r="G75" s="153"/>
      <c r="H75" s="98">
        <v>14901500.51</v>
      </c>
      <c r="I75" s="104">
        <v>0</v>
      </c>
      <c r="J75" s="105">
        <f t="shared" si="2"/>
        <v>14901500.51</v>
      </c>
      <c r="K75" s="120" t="str">
        <f t="shared" si="3"/>
        <v>00021800000000000151</v>
      </c>
      <c r="L75" s="107" t="s">
        <v>695</v>
      </c>
    </row>
    <row r="76" spans="1:12" ht="45">
      <c r="A76" s="101" t="s">
        <v>696</v>
      </c>
      <c r="B76" s="102" t="s">
        <v>6</v>
      </c>
      <c r="C76" s="103" t="s">
        <v>72</v>
      </c>
      <c r="D76" s="151" t="s">
        <v>697</v>
      </c>
      <c r="E76" s="152"/>
      <c r="F76" s="152"/>
      <c r="G76" s="153"/>
      <c r="H76" s="98">
        <v>14901500.51</v>
      </c>
      <c r="I76" s="104">
        <v>0</v>
      </c>
      <c r="J76" s="105">
        <f t="shared" si="2"/>
        <v>14901500.51</v>
      </c>
      <c r="K76" s="120" t="str">
        <f t="shared" si="3"/>
        <v>00021805000130000151</v>
      </c>
      <c r="L76" s="107" t="s">
        <v>698</v>
      </c>
    </row>
    <row r="77" spans="1:12" s="85" customFormat="1" ht="45">
      <c r="A77" s="80" t="s">
        <v>699</v>
      </c>
      <c r="B77" s="79" t="s">
        <v>6</v>
      </c>
      <c r="C77" s="123" t="s">
        <v>72</v>
      </c>
      <c r="D77" s="148" t="s">
        <v>700</v>
      </c>
      <c r="E77" s="149"/>
      <c r="F77" s="149"/>
      <c r="G77" s="150"/>
      <c r="H77" s="81">
        <v>14901500.51</v>
      </c>
      <c r="I77" s="82">
        <v>0</v>
      </c>
      <c r="J77" s="83">
        <f t="shared" si="2"/>
        <v>14901500.51</v>
      </c>
      <c r="K77" s="121" t="str">
        <f t="shared" si="3"/>
        <v>00021805010130000151</v>
      </c>
      <c r="L77" s="84" t="str">
        <f>C77 &amp; D77 &amp; G77</f>
        <v>00021805010130000151</v>
      </c>
    </row>
    <row r="78" spans="1:12" ht="33.75">
      <c r="A78" s="101" t="s">
        <v>701</v>
      </c>
      <c r="B78" s="102" t="s">
        <v>6</v>
      </c>
      <c r="C78" s="103" t="s">
        <v>72</v>
      </c>
      <c r="D78" s="151" t="s">
        <v>702</v>
      </c>
      <c r="E78" s="152"/>
      <c r="F78" s="152"/>
      <c r="G78" s="153"/>
      <c r="H78" s="98">
        <v>-14901500.51</v>
      </c>
      <c r="I78" s="104">
        <v>-9358367.9000000004</v>
      </c>
      <c r="J78" s="105">
        <f t="shared" si="2"/>
        <v>-5543132.6100000003</v>
      </c>
      <c r="K78" s="120" t="str">
        <f t="shared" si="3"/>
        <v>00021900000000000000</v>
      </c>
      <c r="L78" s="107" t="s">
        <v>703</v>
      </c>
    </row>
    <row r="79" spans="1:12" s="85" customFormat="1" ht="45">
      <c r="A79" s="80" t="s">
        <v>704</v>
      </c>
      <c r="B79" s="79" t="s">
        <v>6</v>
      </c>
      <c r="C79" s="123" t="s">
        <v>72</v>
      </c>
      <c r="D79" s="148" t="s">
        <v>705</v>
      </c>
      <c r="E79" s="149"/>
      <c r="F79" s="149"/>
      <c r="G79" s="150"/>
      <c r="H79" s="81">
        <v>-14901500.51</v>
      </c>
      <c r="I79" s="82">
        <v>-9358367.9000000004</v>
      </c>
      <c r="J79" s="83">
        <f t="shared" si="2"/>
        <v>-5543132.6100000003</v>
      </c>
      <c r="K79" s="121" t="str">
        <f t="shared" si="3"/>
        <v>00021905000130000151</v>
      </c>
      <c r="L79" s="84" t="str">
        <f>C79 &amp; D79 &amp; G79</f>
        <v>00021905000130000151</v>
      </c>
    </row>
    <row r="80" spans="1:12" ht="3.75" hidden="1" customHeight="1" thickBot="1">
      <c r="A80" s="15"/>
      <c r="B80" s="27"/>
      <c r="C80" s="19"/>
      <c r="D80" s="28"/>
      <c r="E80" s="28"/>
      <c r="F80" s="28"/>
      <c r="G80" s="28"/>
      <c r="H80" s="36"/>
      <c r="I80" s="37"/>
      <c r="J80" s="51"/>
      <c r="K80" s="117"/>
    </row>
    <row r="81" spans="1:12">
      <c r="A81" s="20"/>
      <c r="B81" s="21"/>
      <c r="C81" s="22"/>
      <c r="D81" s="22"/>
      <c r="E81" s="22"/>
      <c r="F81" s="22"/>
      <c r="G81" s="22"/>
      <c r="H81" s="23"/>
      <c r="I81" s="23"/>
      <c r="J81" s="22"/>
      <c r="K81" s="22"/>
    </row>
    <row r="82" spans="1:12" ht="12.75" customHeight="1">
      <c r="A82" s="176" t="s">
        <v>24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14"/>
    </row>
    <row r="83" spans="1:12">
      <c r="A83" s="8"/>
      <c r="B83" s="8"/>
      <c r="C83" s="9"/>
      <c r="D83" s="9"/>
      <c r="E83" s="9"/>
      <c r="F83" s="9"/>
      <c r="G83" s="9"/>
      <c r="H83" s="10"/>
      <c r="I83" s="10"/>
      <c r="J83" s="33" t="s">
        <v>20</v>
      </c>
      <c r="K83" s="33"/>
    </row>
    <row r="84" spans="1:12" ht="12.75" customHeight="1">
      <c r="A84" s="164" t="s">
        <v>39</v>
      </c>
      <c r="B84" s="164" t="s">
        <v>40</v>
      </c>
      <c r="C84" s="177" t="s">
        <v>44</v>
      </c>
      <c r="D84" s="178"/>
      <c r="E84" s="178"/>
      <c r="F84" s="178"/>
      <c r="G84" s="179"/>
      <c r="H84" s="164" t="s">
        <v>42</v>
      </c>
      <c r="I84" s="164" t="s">
        <v>23</v>
      </c>
      <c r="J84" s="164" t="s">
        <v>43</v>
      </c>
      <c r="K84" s="115"/>
    </row>
    <row r="85" spans="1:12">
      <c r="A85" s="165"/>
      <c r="B85" s="165"/>
      <c r="C85" s="180"/>
      <c r="D85" s="181"/>
      <c r="E85" s="181"/>
      <c r="F85" s="181"/>
      <c r="G85" s="182"/>
      <c r="H85" s="165"/>
      <c r="I85" s="165"/>
      <c r="J85" s="165"/>
      <c r="K85" s="115"/>
    </row>
    <row r="86" spans="1:12">
      <c r="A86" s="166"/>
      <c r="B86" s="166"/>
      <c r="C86" s="183"/>
      <c r="D86" s="184"/>
      <c r="E86" s="184"/>
      <c r="F86" s="184"/>
      <c r="G86" s="185"/>
      <c r="H86" s="166"/>
      <c r="I86" s="166"/>
      <c r="J86" s="166"/>
      <c r="K86" s="115"/>
    </row>
    <row r="87" spans="1:12" ht="13.5" thickBot="1">
      <c r="A87" s="70">
        <v>1</v>
      </c>
      <c r="B87" s="12">
        <v>2</v>
      </c>
      <c r="C87" s="173">
        <v>3</v>
      </c>
      <c r="D87" s="174"/>
      <c r="E87" s="174"/>
      <c r="F87" s="174"/>
      <c r="G87" s="175"/>
      <c r="H87" s="13" t="s">
        <v>2</v>
      </c>
      <c r="I87" s="13" t="s">
        <v>25</v>
      </c>
      <c r="J87" s="13" t="s">
        <v>26</v>
      </c>
      <c r="K87" s="116"/>
    </row>
    <row r="88" spans="1:12">
      <c r="A88" s="71" t="s">
        <v>5</v>
      </c>
      <c r="B88" s="38" t="s">
        <v>7</v>
      </c>
      <c r="C88" s="186" t="s">
        <v>17</v>
      </c>
      <c r="D88" s="187"/>
      <c r="E88" s="187"/>
      <c r="F88" s="187"/>
      <c r="G88" s="188"/>
      <c r="H88" s="52">
        <v>79304872.159999996</v>
      </c>
      <c r="I88" s="52">
        <v>34419258.990000002</v>
      </c>
      <c r="J88" s="106">
        <v>44885613.170000002</v>
      </c>
    </row>
    <row r="89" spans="1:12" ht="12.75" customHeight="1">
      <c r="A89" s="73" t="s">
        <v>4</v>
      </c>
      <c r="B89" s="50"/>
      <c r="C89" s="189"/>
      <c r="D89" s="190"/>
      <c r="E89" s="190"/>
      <c r="F89" s="190"/>
      <c r="G89" s="191"/>
      <c r="H89" s="59"/>
      <c r="I89" s="60"/>
      <c r="J89" s="61"/>
    </row>
    <row r="90" spans="1:12">
      <c r="A90" s="101" t="s">
        <v>113</v>
      </c>
      <c r="B90" s="102" t="s">
        <v>7</v>
      </c>
      <c r="C90" s="103" t="s">
        <v>72</v>
      </c>
      <c r="D90" s="126" t="s">
        <v>115</v>
      </c>
      <c r="E90" s="151" t="s">
        <v>114</v>
      </c>
      <c r="F90" s="154"/>
      <c r="G90" s="130" t="s">
        <v>72</v>
      </c>
      <c r="H90" s="98">
        <v>724100</v>
      </c>
      <c r="I90" s="104">
        <v>224231</v>
      </c>
      <c r="J90" s="105">
        <f t="shared" ref="J90:J153" si="4">H90-I90</f>
        <v>499869</v>
      </c>
      <c r="K90" s="120" t="str">
        <f t="shared" ref="K90:K153" si="5">C90 &amp; D90 &amp;E90 &amp; F90 &amp; G90</f>
        <v>00001000000000000000</v>
      </c>
      <c r="L90" s="108" t="s">
        <v>96</v>
      </c>
    </row>
    <row r="91" spans="1:12" ht="33.75">
      <c r="A91" s="101" t="s">
        <v>116</v>
      </c>
      <c r="B91" s="102" t="s">
        <v>7</v>
      </c>
      <c r="C91" s="103" t="s">
        <v>72</v>
      </c>
      <c r="D91" s="126" t="s">
        <v>118</v>
      </c>
      <c r="E91" s="151" t="s">
        <v>114</v>
      </c>
      <c r="F91" s="154"/>
      <c r="G91" s="130" t="s">
        <v>72</v>
      </c>
      <c r="H91" s="98">
        <v>240000</v>
      </c>
      <c r="I91" s="104">
        <v>170000</v>
      </c>
      <c r="J91" s="105">
        <f t="shared" si="4"/>
        <v>70000</v>
      </c>
      <c r="K91" s="120" t="str">
        <f t="shared" si="5"/>
        <v>00001060000000000000</v>
      </c>
      <c r="L91" s="108" t="s">
        <v>117</v>
      </c>
    </row>
    <row r="92" spans="1:12" ht="45">
      <c r="A92" s="101" t="s">
        <v>119</v>
      </c>
      <c r="B92" s="102" t="s">
        <v>7</v>
      </c>
      <c r="C92" s="103" t="s">
        <v>72</v>
      </c>
      <c r="D92" s="126" t="s">
        <v>118</v>
      </c>
      <c r="E92" s="151" t="s">
        <v>121</v>
      </c>
      <c r="F92" s="154"/>
      <c r="G92" s="130" t="s">
        <v>72</v>
      </c>
      <c r="H92" s="98">
        <v>90000</v>
      </c>
      <c r="I92" s="104">
        <v>20000</v>
      </c>
      <c r="J92" s="105">
        <f t="shared" si="4"/>
        <v>70000</v>
      </c>
      <c r="K92" s="120" t="str">
        <f t="shared" si="5"/>
        <v>00001060100000000000</v>
      </c>
      <c r="L92" s="108" t="s">
        <v>120</v>
      </c>
    </row>
    <row r="93" spans="1:12" ht="45">
      <c r="A93" s="101" t="s">
        <v>122</v>
      </c>
      <c r="B93" s="102" t="s">
        <v>7</v>
      </c>
      <c r="C93" s="103" t="s">
        <v>72</v>
      </c>
      <c r="D93" s="126" t="s">
        <v>118</v>
      </c>
      <c r="E93" s="151" t="s">
        <v>124</v>
      </c>
      <c r="F93" s="154"/>
      <c r="G93" s="130" t="s">
        <v>72</v>
      </c>
      <c r="H93" s="98">
        <v>90000</v>
      </c>
      <c r="I93" s="104">
        <v>20000</v>
      </c>
      <c r="J93" s="105">
        <f t="shared" si="4"/>
        <v>70000</v>
      </c>
      <c r="K93" s="120" t="str">
        <f t="shared" si="5"/>
        <v>00001060100299990000</v>
      </c>
      <c r="L93" s="108" t="s">
        <v>123</v>
      </c>
    </row>
    <row r="94" spans="1:12" ht="22.5">
      <c r="A94" s="101" t="s">
        <v>125</v>
      </c>
      <c r="B94" s="102" t="s">
        <v>7</v>
      </c>
      <c r="C94" s="103" t="s">
        <v>72</v>
      </c>
      <c r="D94" s="126" t="s">
        <v>118</v>
      </c>
      <c r="E94" s="151" t="s">
        <v>124</v>
      </c>
      <c r="F94" s="154"/>
      <c r="G94" s="130" t="s">
        <v>7</v>
      </c>
      <c r="H94" s="98">
        <v>90000</v>
      </c>
      <c r="I94" s="104">
        <v>20000</v>
      </c>
      <c r="J94" s="105">
        <f t="shared" si="4"/>
        <v>70000</v>
      </c>
      <c r="K94" s="120" t="str">
        <f t="shared" si="5"/>
        <v>00001060100299990200</v>
      </c>
      <c r="L94" s="108" t="s">
        <v>126</v>
      </c>
    </row>
    <row r="95" spans="1:12" ht="22.5">
      <c r="A95" s="101" t="s">
        <v>127</v>
      </c>
      <c r="B95" s="102" t="s">
        <v>7</v>
      </c>
      <c r="C95" s="103" t="s">
        <v>72</v>
      </c>
      <c r="D95" s="126" t="s">
        <v>118</v>
      </c>
      <c r="E95" s="151" t="s">
        <v>124</v>
      </c>
      <c r="F95" s="154"/>
      <c r="G95" s="130" t="s">
        <v>129</v>
      </c>
      <c r="H95" s="98">
        <v>90000</v>
      </c>
      <c r="I95" s="104">
        <v>20000</v>
      </c>
      <c r="J95" s="105">
        <f t="shared" si="4"/>
        <v>70000</v>
      </c>
      <c r="K95" s="120" t="str">
        <f t="shared" si="5"/>
        <v>00001060100299990240</v>
      </c>
      <c r="L95" s="108" t="s">
        <v>128</v>
      </c>
    </row>
    <row r="96" spans="1:12" s="85" customFormat="1" ht="22.5">
      <c r="A96" s="80" t="s">
        <v>130</v>
      </c>
      <c r="B96" s="79" t="s">
        <v>7</v>
      </c>
      <c r="C96" s="123" t="s">
        <v>72</v>
      </c>
      <c r="D96" s="127" t="s">
        <v>118</v>
      </c>
      <c r="E96" s="148" t="s">
        <v>124</v>
      </c>
      <c r="F96" s="155"/>
      <c r="G96" s="124" t="s">
        <v>131</v>
      </c>
      <c r="H96" s="81">
        <v>20000</v>
      </c>
      <c r="I96" s="82">
        <v>20000</v>
      </c>
      <c r="J96" s="83">
        <f t="shared" si="4"/>
        <v>0</v>
      </c>
      <c r="K96" s="120" t="str">
        <f t="shared" si="5"/>
        <v>00001060100299990242</v>
      </c>
      <c r="L96" s="84" t="str">
        <f>C96 &amp; D96 &amp;E96 &amp; F96 &amp; G96</f>
        <v>00001060100299990242</v>
      </c>
    </row>
    <row r="97" spans="1:12" s="85" customFormat="1" ht="22.5">
      <c r="A97" s="80" t="s">
        <v>132</v>
      </c>
      <c r="B97" s="79" t="s">
        <v>7</v>
      </c>
      <c r="C97" s="123" t="s">
        <v>72</v>
      </c>
      <c r="D97" s="127" t="s">
        <v>118</v>
      </c>
      <c r="E97" s="148" t="s">
        <v>124</v>
      </c>
      <c r="F97" s="155"/>
      <c r="G97" s="124" t="s">
        <v>133</v>
      </c>
      <c r="H97" s="81">
        <v>70000</v>
      </c>
      <c r="I97" s="82">
        <v>0</v>
      </c>
      <c r="J97" s="83">
        <f t="shared" si="4"/>
        <v>70000</v>
      </c>
      <c r="K97" s="120" t="str">
        <f t="shared" si="5"/>
        <v>00001060100299990244</v>
      </c>
      <c r="L97" s="84" t="str">
        <f>C97 &amp; D97 &amp;E97 &amp; F97 &amp; G97</f>
        <v>00001060100299990244</v>
      </c>
    </row>
    <row r="98" spans="1:12" ht="56.25">
      <c r="A98" s="101" t="s">
        <v>134</v>
      </c>
      <c r="B98" s="102" t="s">
        <v>7</v>
      </c>
      <c r="C98" s="103" t="s">
        <v>72</v>
      </c>
      <c r="D98" s="126" t="s">
        <v>118</v>
      </c>
      <c r="E98" s="151" t="s">
        <v>136</v>
      </c>
      <c r="F98" s="154"/>
      <c r="G98" s="130" t="s">
        <v>72</v>
      </c>
      <c r="H98" s="98">
        <v>150000</v>
      </c>
      <c r="I98" s="104">
        <v>150000</v>
      </c>
      <c r="J98" s="105">
        <f t="shared" si="4"/>
        <v>0</v>
      </c>
      <c r="K98" s="120" t="str">
        <f t="shared" si="5"/>
        <v>00001060700000000000</v>
      </c>
      <c r="L98" s="108" t="s">
        <v>135</v>
      </c>
    </row>
    <row r="99" spans="1:12" ht="33.75">
      <c r="A99" s="101" t="s">
        <v>137</v>
      </c>
      <c r="B99" s="102" t="s">
        <v>7</v>
      </c>
      <c r="C99" s="103" t="s">
        <v>72</v>
      </c>
      <c r="D99" s="126" t="s">
        <v>118</v>
      </c>
      <c r="E99" s="151" t="s">
        <v>139</v>
      </c>
      <c r="F99" s="154"/>
      <c r="G99" s="130" t="s">
        <v>72</v>
      </c>
      <c r="H99" s="98">
        <v>150000</v>
      </c>
      <c r="I99" s="104">
        <v>150000</v>
      </c>
      <c r="J99" s="105">
        <f t="shared" si="4"/>
        <v>0</v>
      </c>
      <c r="K99" s="120" t="str">
        <f t="shared" si="5"/>
        <v>00001067300000000000</v>
      </c>
      <c r="L99" s="108" t="s">
        <v>138</v>
      </c>
    </row>
    <row r="100" spans="1:12" ht="22.5">
      <c r="A100" s="101" t="s">
        <v>140</v>
      </c>
      <c r="B100" s="102" t="s">
        <v>7</v>
      </c>
      <c r="C100" s="103" t="s">
        <v>72</v>
      </c>
      <c r="D100" s="126" t="s">
        <v>118</v>
      </c>
      <c r="E100" s="151" t="s">
        <v>142</v>
      </c>
      <c r="F100" s="154"/>
      <c r="G100" s="130" t="s">
        <v>72</v>
      </c>
      <c r="H100" s="98">
        <v>150000</v>
      </c>
      <c r="I100" s="104">
        <v>150000</v>
      </c>
      <c r="J100" s="105">
        <f t="shared" si="4"/>
        <v>0</v>
      </c>
      <c r="K100" s="120" t="str">
        <f t="shared" si="5"/>
        <v>00001067320001010000</v>
      </c>
      <c r="L100" s="108" t="s">
        <v>141</v>
      </c>
    </row>
    <row r="101" spans="1:12">
      <c r="A101" s="101" t="s">
        <v>143</v>
      </c>
      <c r="B101" s="102" t="s">
        <v>7</v>
      </c>
      <c r="C101" s="103" t="s">
        <v>72</v>
      </c>
      <c r="D101" s="126" t="s">
        <v>118</v>
      </c>
      <c r="E101" s="151" t="s">
        <v>142</v>
      </c>
      <c r="F101" s="154"/>
      <c r="G101" s="130" t="s">
        <v>8</v>
      </c>
      <c r="H101" s="98">
        <v>150000</v>
      </c>
      <c r="I101" s="104">
        <v>150000</v>
      </c>
      <c r="J101" s="105">
        <f t="shared" si="4"/>
        <v>0</v>
      </c>
      <c r="K101" s="120" t="str">
        <f t="shared" si="5"/>
        <v>00001067320001010500</v>
      </c>
      <c r="L101" s="108" t="s">
        <v>144</v>
      </c>
    </row>
    <row r="102" spans="1:12" s="85" customFormat="1">
      <c r="A102" s="80" t="s">
        <v>145</v>
      </c>
      <c r="B102" s="79" t="s">
        <v>7</v>
      </c>
      <c r="C102" s="123" t="s">
        <v>72</v>
      </c>
      <c r="D102" s="127" t="s">
        <v>118</v>
      </c>
      <c r="E102" s="148" t="s">
        <v>142</v>
      </c>
      <c r="F102" s="155"/>
      <c r="G102" s="124" t="s">
        <v>146</v>
      </c>
      <c r="H102" s="81">
        <v>150000</v>
      </c>
      <c r="I102" s="82">
        <v>150000</v>
      </c>
      <c r="J102" s="83">
        <f t="shared" si="4"/>
        <v>0</v>
      </c>
      <c r="K102" s="120" t="str">
        <f t="shared" si="5"/>
        <v>00001067320001010540</v>
      </c>
      <c r="L102" s="84" t="str">
        <f>C102 &amp; D102 &amp;E102 &amp; F102 &amp; G102</f>
        <v>00001067320001010540</v>
      </c>
    </row>
    <row r="103" spans="1:12">
      <c r="A103" s="101" t="s">
        <v>147</v>
      </c>
      <c r="B103" s="102" t="s">
        <v>7</v>
      </c>
      <c r="C103" s="103" t="s">
        <v>72</v>
      </c>
      <c r="D103" s="126" t="s">
        <v>149</v>
      </c>
      <c r="E103" s="151" t="s">
        <v>114</v>
      </c>
      <c r="F103" s="154"/>
      <c r="G103" s="130" t="s">
        <v>72</v>
      </c>
      <c r="H103" s="98">
        <v>392700</v>
      </c>
      <c r="I103" s="104">
        <v>0</v>
      </c>
      <c r="J103" s="105">
        <f t="shared" si="4"/>
        <v>392700</v>
      </c>
      <c r="K103" s="120" t="str">
        <f t="shared" si="5"/>
        <v>00001110000000000000</v>
      </c>
      <c r="L103" s="108" t="s">
        <v>148</v>
      </c>
    </row>
    <row r="104" spans="1:12">
      <c r="A104" s="101"/>
      <c r="B104" s="102" t="s">
        <v>7</v>
      </c>
      <c r="C104" s="103" t="s">
        <v>72</v>
      </c>
      <c r="D104" s="126" t="s">
        <v>149</v>
      </c>
      <c r="E104" s="151" t="s">
        <v>151</v>
      </c>
      <c r="F104" s="154"/>
      <c r="G104" s="130" t="s">
        <v>72</v>
      </c>
      <c r="H104" s="98">
        <v>392700</v>
      </c>
      <c r="I104" s="104">
        <v>0</v>
      </c>
      <c r="J104" s="105">
        <f t="shared" si="4"/>
        <v>392700</v>
      </c>
      <c r="K104" s="120" t="str">
        <f t="shared" si="5"/>
        <v>00001117000000000000</v>
      </c>
      <c r="L104" s="108" t="s">
        <v>150</v>
      </c>
    </row>
    <row r="105" spans="1:12" ht="33.75">
      <c r="A105" s="101" t="s">
        <v>152</v>
      </c>
      <c r="B105" s="102" t="s">
        <v>7</v>
      </c>
      <c r="C105" s="103" t="s">
        <v>72</v>
      </c>
      <c r="D105" s="126" t="s">
        <v>149</v>
      </c>
      <c r="E105" s="151" t="s">
        <v>154</v>
      </c>
      <c r="F105" s="154"/>
      <c r="G105" s="130" t="s">
        <v>72</v>
      </c>
      <c r="H105" s="98">
        <v>392700</v>
      </c>
      <c r="I105" s="104">
        <v>0</v>
      </c>
      <c r="J105" s="105">
        <f t="shared" si="4"/>
        <v>392700</v>
      </c>
      <c r="K105" s="120" t="str">
        <f t="shared" si="5"/>
        <v>00001117200000000000</v>
      </c>
      <c r="L105" s="108" t="s">
        <v>153</v>
      </c>
    </row>
    <row r="106" spans="1:12" ht="22.5">
      <c r="A106" s="101" t="s">
        <v>155</v>
      </c>
      <c r="B106" s="102" t="s">
        <v>7</v>
      </c>
      <c r="C106" s="103" t="s">
        <v>72</v>
      </c>
      <c r="D106" s="126" t="s">
        <v>149</v>
      </c>
      <c r="E106" s="151" t="s">
        <v>157</v>
      </c>
      <c r="F106" s="154"/>
      <c r="G106" s="130" t="s">
        <v>72</v>
      </c>
      <c r="H106" s="98">
        <v>392700</v>
      </c>
      <c r="I106" s="104">
        <v>0</v>
      </c>
      <c r="J106" s="105">
        <f t="shared" si="4"/>
        <v>392700</v>
      </c>
      <c r="K106" s="120" t="str">
        <f t="shared" si="5"/>
        <v>00001117200023780000</v>
      </c>
      <c r="L106" s="108" t="s">
        <v>156</v>
      </c>
    </row>
    <row r="107" spans="1:12">
      <c r="A107" s="101" t="s">
        <v>158</v>
      </c>
      <c r="B107" s="102" t="s">
        <v>7</v>
      </c>
      <c r="C107" s="103" t="s">
        <v>72</v>
      </c>
      <c r="D107" s="126" t="s">
        <v>149</v>
      </c>
      <c r="E107" s="151" t="s">
        <v>157</v>
      </c>
      <c r="F107" s="154"/>
      <c r="G107" s="130" t="s">
        <v>160</v>
      </c>
      <c r="H107" s="98">
        <v>392700</v>
      </c>
      <c r="I107" s="104">
        <v>0</v>
      </c>
      <c r="J107" s="105">
        <f t="shared" si="4"/>
        <v>392700</v>
      </c>
      <c r="K107" s="120" t="str">
        <f t="shared" si="5"/>
        <v>00001117200023780800</v>
      </c>
      <c r="L107" s="108" t="s">
        <v>159</v>
      </c>
    </row>
    <row r="108" spans="1:12" s="85" customFormat="1">
      <c r="A108" s="80" t="s">
        <v>161</v>
      </c>
      <c r="B108" s="79" t="s">
        <v>7</v>
      </c>
      <c r="C108" s="123" t="s">
        <v>72</v>
      </c>
      <c r="D108" s="127" t="s">
        <v>149</v>
      </c>
      <c r="E108" s="148" t="s">
        <v>157</v>
      </c>
      <c r="F108" s="155"/>
      <c r="G108" s="124" t="s">
        <v>162</v>
      </c>
      <c r="H108" s="81">
        <v>392700</v>
      </c>
      <c r="I108" s="82">
        <v>0</v>
      </c>
      <c r="J108" s="83">
        <f t="shared" si="4"/>
        <v>392700</v>
      </c>
      <c r="K108" s="120" t="str">
        <f t="shared" si="5"/>
        <v>00001117200023780870</v>
      </c>
      <c r="L108" s="84" t="str">
        <f>C108 &amp; D108 &amp;E108 &amp; F108 &amp; G108</f>
        <v>00001117200023780870</v>
      </c>
    </row>
    <row r="109" spans="1:12">
      <c r="A109" s="101" t="s">
        <v>163</v>
      </c>
      <c r="B109" s="102" t="s">
        <v>7</v>
      </c>
      <c r="C109" s="103" t="s">
        <v>72</v>
      </c>
      <c r="D109" s="126" t="s">
        <v>165</v>
      </c>
      <c r="E109" s="151" t="s">
        <v>114</v>
      </c>
      <c r="F109" s="154"/>
      <c r="G109" s="130" t="s">
        <v>72</v>
      </c>
      <c r="H109" s="98">
        <v>91400</v>
      </c>
      <c r="I109" s="104">
        <v>54231</v>
      </c>
      <c r="J109" s="105">
        <f t="shared" si="4"/>
        <v>37169</v>
      </c>
      <c r="K109" s="120" t="str">
        <f t="shared" si="5"/>
        <v>00001130000000000000</v>
      </c>
      <c r="L109" s="108" t="s">
        <v>164</v>
      </c>
    </row>
    <row r="110" spans="1:12">
      <c r="A110" s="101"/>
      <c r="B110" s="102" t="s">
        <v>7</v>
      </c>
      <c r="C110" s="103" t="s">
        <v>72</v>
      </c>
      <c r="D110" s="126" t="s">
        <v>165</v>
      </c>
      <c r="E110" s="151" t="s">
        <v>151</v>
      </c>
      <c r="F110" s="154"/>
      <c r="G110" s="130" t="s">
        <v>72</v>
      </c>
      <c r="H110" s="98">
        <v>91400</v>
      </c>
      <c r="I110" s="104">
        <v>54231</v>
      </c>
      <c r="J110" s="105">
        <f t="shared" si="4"/>
        <v>37169</v>
      </c>
      <c r="K110" s="120" t="str">
        <f t="shared" si="5"/>
        <v>00001137000000000000</v>
      </c>
      <c r="L110" s="108" t="s">
        <v>166</v>
      </c>
    </row>
    <row r="111" spans="1:12" ht="33.75">
      <c r="A111" s="101" t="s">
        <v>152</v>
      </c>
      <c r="B111" s="102" t="s">
        <v>7</v>
      </c>
      <c r="C111" s="103" t="s">
        <v>72</v>
      </c>
      <c r="D111" s="126" t="s">
        <v>165</v>
      </c>
      <c r="E111" s="151" t="s">
        <v>154</v>
      </c>
      <c r="F111" s="154"/>
      <c r="G111" s="130" t="s">
        <v>72</v>
      </c>
      <c r="H111" s="98">
        <v>91400</v>
      </c>
      <c r="I111" s="104">
        <v>54231</v>
      </c>
      <c r="J111" s="105">
        <f t="shared" si="4"/>
        <v>37169</v>
      </c>
      <c r="K111" s="120" t="str">
        <f t="shared" si="5"/>
        <v>00001137200000000000</v>
      </c>
      <c r="L111" s="108" t="s">
        <v>167</v>
      </c>
    </row>
    <row r="112" spans="1:12" ht="33.75">
      <c r="A112" s="101" t="s">
        <v>168</v>
      </c>
      <c r="B112" s="102" t="s">
        <v>7</v>
      </c>
      <c r="C112" s="103" t="s">
        <v>72</v>
      </c>
      <c r="D112" s="126" t="s">
        <v>165</v>
      </c>
      <c r="E112" s="151" t="s">
        <v>170</v>
      </c>
      <c r="F112" s="154"/>
      <c r="G112" s="130" t="s">
        <v>72</v>
      </c>
      <c r="H112" s="98">
        <v>90400</v>
      </c>
      <c r="I112" s="104">
        <v>54231</v>
      </c>
      <c r="J112" s="105">
        <f t="shared" si="4"/>
        <v>36169</v>
      </c>
      <c r="K112" s="120" t="str">
        <f t="shared" si="5"/>
        <v>00001137200023100000</v>
      </c>
      <c r="L112" s="108" t="s">
        <v>169</v>
      </c>
    </row>
    <row r="113" spans="1:12">
      <c r="A113" s="101" t="s">
        <v>158</v>
      </c>
      <c r="B113" s="102" t="s">
        <v>7</v>
      </c>
      <c r="C113" s="103" t="s">
        <v>72</v>
      </c>
      <c r="D113" s="126" t="s">
        <v>165</v>
      </c>
      <c r="E113" s="151" t="s">
        <v>170</v>
      </c>
      <c r="F113" s="154"/>
      <c r="G113" s="130" t="s">
        <v>160</v>
      </c>
      <c r="H113" s="98">
        <v>90400</v>
      </c>
      <c r="I113" s="104">
        <v>54231</v>
      </c>
      <c r="J113" s="105">
        <f t="shared" si="4"/>
        <v>36169</v>
      </c>
      <c r="K113" s="120" t="str">
        <f t="shared" si="5"/>
        <v>00001137200023100800</v>
      </c>
      <c r="L113" s="108" t="s">
        <v>171</v>
      </c>
    </row>
    <row r="114" spans="1:12">
      <c r="A114" s="101" t="s">
        <v>172</v>
      </c>
      <c r="B114" s="102" t="s">
        <v>7</v>
      </c>
      <c r="C114" s="103" t="s">
        <v>72</v>
      </c>
      <c r="D114" s="126" t="s">
        <v>165</v>
      </c>
      <c r="E114" s="151" t="s">
        <v>170</v>
      </c>
      <c r="F114" s="154"/>
      <c r="G114" s="130" t="s">
        <v>174</v>
      </c>
      <c r="H114" s="98">
        <v>90400</v>
      </c>
      <c r="I114" s="104">
        <v>54231</v>
      </c>
      <c r="J114" s="105">
        <f t="shared" si="4"/>
        <v>36169</v>
      </c>
      <c r="K114" s="120" t="str">
        <f t="shared" si="5"/>
        <v>00001137200023100850</v>
      </c>
      <c r="L114" s="108" t="s">
        <v>173</v>
      </c>
    </row>
    <row r="115" spans="1:12" s="85" customFormat="1">
      <c r="A115" s="80" t="s">
        <v>175</v>
      </c>
      <c r="B115" s="79" t="s">
        <v>7</v>
      </c>
      <c r="C115" s="123" t="s">
        <v>72</v>
      </c>
      <c r="D115" s="127" t="s">
        <v>165</v>
      </c>
      <c r="E115" s="148" t="s">
        <v>170</v>
      </c>
      <c r="F115" s="155"/>
      <c r="G115" s="124" t="s">
        <v>176</v>
      </c>
      <c r="H115" s="81">
        <v>90400</v>
      </c>
      <c r="I115" s="82">
        <v>54231</v>
      </c>
      <c r="J115" s="83">
        <f t="shared" si="4"/>
        <v>36169</v>
      </c>
      <c r="K115" s="120" t="str">
        <f t="shared" si="5"/>
        <v>00001137200023100853</v>
      </c>
      <c r="L115" s="84" t="str">
        <f>C115 &amp; D115 &amp;E115 &amp; F115 &amp; G115</f>
        <v>00001137200023100853</v>
      </c>
    </row>
    <row r="116" spans="1:12" ht="67.5">
      <c r="A116" s="101" t="s">
        <v>177</v>
      </c>
      <c r="B116" s="102" t="s">
        <v>7</v>
      </c>
      <c r="C116" s="103" t="s">
        <v>72</v>
      </c>
      <c r="D116" s="126" t="s">
        <v>165</v>
      </c>
      <c r="E116" s="151" t="s">
        <v>179</v>
      </c>
      <c r="F116" s="154"/>
      <c r="G116" s="130" t="s">
        <v>72</v>
      </c>
      <c r="H116" s="98">
        <v>1000</v>
      </c>
      <c r="I116" s="104">
        <v>0</v>
      </c>
      <c r="J116" s="105">
        <f t="shared" si="4"/>
        <v>1000</v>
      </c>
      <c r="K116" s="120" t="str">
        <f t="shared" si="5"/>
        <v>00001137200070650000</v>
      </c>
      <c r="L116" s="108" t="s">
        <v>178</v>
      </c>
    </row>
    <row r="117" spans="1:12" ht="22.5">
      <c r="A117" s="101" t="s">
        <v>125</v>
      </c>
      <c r="B117" s="102" t="s">
        <v>7</v>
      </c>
      <c r="C117" s="103" t="s">
        <v>72</v>
      </c>
      <c r="D117" s="126" t="s">
        <v>165</v>
      </c>
      <c r="E117" s="151" t="s">
        <v>179</v>
      </c>
      <c r="F117" s="154"/>
      <c r="G117" s="130" t="s">
        <v>7</v>
      </c>
      <c r="H117" s="98">
        <v>1000</v>
      </c>
      <c r="I117" s="104">
        <v>0</v>
      </c>
      <c r="J117" s="105">
        <f t="shared" si="4"/>
        <v>1000</v>
      </c>
      <c r="K117" s="120" t="str">
        <f t="shared" si="5"/>
        <v>00001137200070650200</v>
      </c>
      <c r="L117" s="108" t="s">
        <v>180</v>
      </c>
    </row>
    <row r="118" spans="1:12" ht="22.5">
      <c r="A118" s="101" t="s">
        <v>127</v>
      </c>
      <c r="B118" s="102" t="s">
        <v>7</v>
      </c>
      <c r="C118" s="103" t="s">
        <v>72</v>
      </c>
      <c r="D118" s="126" t="s">
        <v>165</v>
      </c>
      <c r="E118" s="151" t="s">
        <v>179</v>
      </c>
      <c r="F118" s="154"/>
      <c r="G118" s="130" t="s">
        <v>129</v>
      </c>
      <c r="H118" s="98">
        <v>1000</v>
      </c>
      <c r="I118" s="104">
        <v>0</v>
      </c>
      <c r="J118" s="105">
        <f t="shared" si="4"/>
        <v>1000</v>
      </c>
      <c r="K118" s="120" t="str">
        <f t="shared" si="5"/>
        <v>00001137200070650240</v>
      </c>
      <c r="L118" s="108" t="s">
        <v>181</v>
      </c>
    </row>
    <row r="119" spans="1:12" s="85" customFormat="1" ht="22.5">
      <c r="A119" s="80" t="s">
        <v>132</v>
      </c>
      <c r="B119" s="79" t="s">
        <v>7</v>
      </c>
      <c r="C119" s="123" t="s">
        <v>72</v>
      </c>
      <c r="D119" s="127" t="s">
        <v>165</v>
      </c>
      <c r="E119" s="148" t="s">
        <v>179</v>
      </c>
      <c r="F119" s="155"/>
      <c r="G119" s="124" t="s">
        <v>133</v>
      </c>
      <c r="H119" s="81">
        <v>1000</v>
      </c>
      <c r="I119" s="82">
        <v>0</v>
      </c>
      <c r="J119" s="83">
        <f t="shared" si="4"/>
        <v>1000</v>
      </c>
      <c r="K119" s="120" t="str">
        <f t="shared" si="5"/>
        <v>00001137200070650244</v>
      </c>
      <c r="L119" s="84" t="str">
        <f>C119 &amp; D119 &amp;E119 &amp; F119 &amp; G119</f>
        <v>00001137200070650244</v>
      </c>
    </row>
    <row r="120" spans="1:12">
      <c r="A120" s="101" t="s">
        <v>182</v>
      </c>
      <c r="B120" s="102" t="s">
        <v>7</v>
      </c>
      <c r="C120" s="103" t="s">
        <v>72</v>
      </c>
      <c r="D120" s="126" t="s">
        <v>184</v>
      </c>
      <c r="E120" s="151" t="s">
        <v>114</v>
      </c>
      <c r="F120" s="154"/>
      <c r="G120" s="130" t="s">
        <v>72</v>
      </c>
      <c r="H120" s="98">
        <v>536000</v>
      </c>
      <c r="I120" s="104">
        <v>342522.88</v>
      </c>
      <c r="J120" s="105">
        <f t="shared" si="4"/>
        <v>193477.12</v>
      </c>
      <c r="K120" s="120" t="str">
        <f t="shared" si="5"/>
        <v>00002000000000000000</v>
      </c>
      <c r="L120" s="108" t="s">
        <v>183</v>
      </c>
    </row>
    <row r="121" spans="1:12">
      <c r="A121" s="101" t="s">
        <v>185</v>
      </c>
      <c r="B121" s="102" t="s">
        <v>7</v>
      </c>
      <c r="C121" s="103" t="s">
        <v>72</v>
      </c>
      <c r="D121" s="126" t="s">
        <v>187</v>
      </c>
      <c r="E121" s="151" t="s">
        <v>114</v>
      </c>
      <c r="F121" s="154"/>
      <c r="G121" s="130" t="s">
        <v>72</v>
      </c>
      <c r="H121" s="98">
        <v>536000</v>
      </c>
      <c r="I121" s="104">
        <v>342522.88</v>
      </c>
      <c r="J121" s="105">
        <f t="shared" si="4"/>
        <v>193477.12</v>
      </c>
      <c r="K121" s="120" t="str">
        <f t="shared" si="5"/>
        <v>00002030000000000000</v>
      </c>
      <c r="L121" s="108" t="s">
        <v>186</v>
      </c>
    </row>
    <row r="122" spans="1:12" ht="56.25">
      <c r="A122" s="101" t="s">
        <v>134</v>
      </c>
      <c r="B122" s="102" t="s">
        <v>7</v>
      </c>
      <c r="C122" s="103" t="s">
        <v>72</v>
      </c>
      <c r="D122" s="126" t="s">
        <v>187</v>
      </c>
      <c r="E122" s="151" t="s">
        <v>136</v>
      </c>
      <c r="F122" s="154"/>
      <c r="G122" s="130" t="s">
        <v>72</v>
      </c>
      <c r="H122" s="98">
        <v>536000</v>
      </c>
      <c r="I122" s="104">
        <v>342522.88</v>
      </c>
      <c r="J122" s="105">
        <f t="shared" si="4"/>
        <v>193477.12</v>
      </c>
      <c r="K122" s="120" t="str">
        <f t="shared" si="5"/>
        <v>00002030700000000000</v>
      </c>
      <c r="L122" s="108" t="s">
        <v>188</v>
      </c>
    </row>
    <row r="123" spans="1:12" ht="33.75">
      <c r="A123" s="101" t="s">
        <v>137</v>
      </c>
      <c r="B123" s="102" t="s">
        <v>7</v>
      </c>
      <c r="C123" s="103" t="s">
        <v>72</v>
      </c>
      <c r="D123" s="126" t="s">
        <v>187</v>
      </c>
      <c r="E123" s="151" t="s">
        <v>139</v>
      </c>
      <c r="F123" s="154"/>
      <c r="G123" s="130" t="s">
        <v>72</v>
      </c>
      <c r="H123" s="98">
        <v>536000</v>
      </c>
      <c r="I123" s="104">
        <v>342522.88</v>
      </c>
      <c r="J123" s="105">
        <f t="shared" si="4"/>
        <v>193477.12</v>
      </c>
      <c r="K123" s="120" t="str">
        <f t="shared" si="5"/>
        <v>00002037300000000000</v>
      </c>
      <c r="L123" s="108" t="s">
        <v>189</v>
      </c>
    </row>
    <row r="124" spans="1:12" ht="56.25">
      <c r="A124" s="101" t="s">
        <v>190</v>
      </c>
      <c r="B124" s="102" t="s">
        <v>7</v>
      </c>
      <c r="C124" s="103" t="s">
        <v>72</v>
      </c>
      <c r="D124" s="126" t="s">
        <v>187</v>
      </c>
      <c r="E124" s="151" t="s">
        <v>192</v>
      </c>
      <c r="F124" s="154"/>
      <c r="G124" s="130" t="s">
        <v>72</v>
      </c>
      <c r="H124" s="98">
        <v>536000</v>
      </c>
      <c r="I124" s="104">
        <v>342522.88</v>
      </c>
      <c r="J124" s="105">
        <f t="shared" si="4"/>
        <v>193477.12</v>
      </c>
      <c r="K124" s="120" t="str">
        <f t="shared" si="5"/>
        <v>00002037300051180000</v>
      </c>
      <c r="L124" s="108" t="s">
        <v>191</v>
      </c>
    </row>
    <row r="125" spans="1:12" ht="56.25">
      <c r="A125" s="101" t="s">
        <v>193</v>
      </c>
      <c r="B125" s="102" t="s">
        <v>7</v>
      </c>
      <c r="C125" s="103" t="s">
        <v>72</v>
      </c>
      <c r="D125" s="126" t="s">
        <v>187</v>
      </c>
      <c r="E125" s="151" t="s">
        <v>192</v>
      </c>
      <c r="F125" s="154"/>
      <c r="G125" s="130" t="s">
        <v>195</v>
      </c>
      <c r="H125" s="98">
        <v>485800</v>
      </c>
      <c r="I125" s="104">
        <v>336017.04</v>
      </c>
      <c r="J125" s="105">
        <f t="shared" si="4"/>
        <v>149782.96</v>
      </c>
      <c r="K125" s="120" t="str">
        <f t="shared" si="5"/>
        <v>00002037300051180100</v>
      </c>
      <c r="L125" s="108" t="s">
        <v>194</v>
      </c>
    </row>
    <row r="126" spans="1:12" ht="22.5">
      <c r="A126" s="101" t="s">
        <v>196</v>
      </c>
      <c r="B126" s="102" t="s">
        <v>7</v>
      </c>
      <c r="C126" s="103" t="s">
        <v>72</v>
      </c>
      <c r="D126" s="126" t="s">
        <v>187</v>
      </c>
      <c r="E126" s="151" t="s">
        <v>192</v>
      </c>
      <c r="F126" s="154"/>
      <c r="G126" s="130" t="s">
        <v>198</v>
      </c>
      <c r="H126" s="98">
        <v>485800</v>
      </c>
      <c r="I126" s="104">
        <v>336017.04</v>
      </c>
      <c r="J126" s="105">
        <f t="shared" si="4"/>
        <v>149782.96</v>
      </c>
      <c r="K126" s="120" t="str">
        <f t="shared" si="5"/>
        <v>00002037300051180120</v>
      </c>
      <c r="L126" s="108" t="s">
        <v>197</v>
      </c>
    </row>
    <row r="127" spans="1:12" s="85" customFormat="1" ht="22.5">
      <c r="A127" s="80" t="s">
        <v>199</v>
      </c>
      <c r="B127" s="79" t="s">
        <v>7</v>
      </c>
      <c r="C127" s="123" t="s">
        <v>72</v>
      </c>
      <c r="D127" s="127" t="s">
        <v>187</v>
      </c>
      <c r="E127" s="148" t="s">
        <v>192</v>
      </c>
      <c r="F127" s="155"/>
      <c r="G127" s="124" t="s">
        <v>200</v>
      </c>
      <c r="H127" s="81">
        <v>376000</v>
      </c>
      <c r="I127" s="82">
        <v>260075.29</v>
      </c>
      <c r="J127" s="83">
        <f t="shared" si="4"/>
        <v>115924.71</v>
      </c>
      <c r="K127" s="120" t="str">
        <f t="shared" si="5"/>
        <v>00002037300051180121</v>
      </c>
      <c r="L127" s="84" t="str">
        <f>C127 &amp; D127 &amp;E127 &amp; F127 &amp; G127</f>
        <v>00002037300051180121</v>
      </c>
    </row>
    <row r="128" spans="1:12" s="85" customFormat="1" ht="33.75">
      <c r="A128" s="80" t="s">
        <v>201</v>
      </c>
      <c r="B128" s="79" t="s">
        <v>7</v>
      </c>
      <c r="C128" s="123" t="s">
        <v>72</v>
      </c>
      <c r="D128" s="127" t="s">
        <v>187</v>
      </c>
      <c r="E128" s="148" t="s">
        <v>192</v>
      </c>
      <c r="F128" s="155"/>
      <c r="G128" s="124" t="s">
        <v>202</v>
      </c>
      <c r="H128" s="81">
        <v>109800</v>
      </c>
      <c r="I128" s="82">
        <v>75941.75</v>
      </c>
      <c r="J128" s="83">
        <f t="shared" si="4"/>
        <v>33858.25</v>
      </c>
      <c r="K128" s="120" t="str">
        <f t="shared" si="5"/>
        <v>00002037300051180129</v>
      </c>
      <c r="L128" s="84" t="str">
        <f>C128 &amp; D128 &amp;E128 &amp; F128 &amp; G128</f>
        <v>00002037300051180129</v>
      </c>
    </row>
    <row r="129" spans="1:12" ht="22.5">
      <c r="A129" s="101" t="s">
        <v>125</v>
      </c>
      <c r="B129" s="102" t="s">
        <v>7</v>
      </c>
      <c r="C129" s="103" t="s">
        <v>72</v>
      </c>
      <c r="D129" s="126" t="s">
        <v>187</v>
      </c>
      <c r="E129" s="151" t="s">
        <v>192</v>
      </c>
      <c r="F129" s="154"/>
      <c r="G129" s="130" t="s">
        <v>7</v>
      </c>
      <c r="H129" s="98">
        <v>50200</v>
      </c>
      <c r="I129" s="104">
        <v>6505.84</v>
      </c>
      <c r="J129" s="105">
        <f t="shared" si="4"/>
        <v>43694.16</v>
      </c>
      <c r="K129" s="120" t="str">
        <f t="shared" si="5"/>
        <v>00002037300051180200</v>
      </c>
      <c r="L129" s="108" t="s">
        <v>203</v>
      </c>
    </row>
    <row r="130" spans="1:12" ht="22.5">
      <c r="A130" s="101" t="s">
        <v>127</v>
      </c>
      <c r="B130" s="102" t="s">
        <v>7</v>
      </c>
      <c r="C130" s="103" t="s">
        <v>72</v>
      </c>
      <c r="D130" s="126" t="s">
        <v>187</v>
      </c>
      <c r="E130" s="151" t="s">
        <v>192</v>
      </c>
      <c r="F130" s="154"/>
      <c r="G130" s="130" t="s">
        <v>129</v>
      </c>
      <c r="H130" s="98">
        <v>50200</v>
      </c>
      <c r="I130" s="104">
        <v>6505.84</v>
      </c>
      <c r="J130" s="105">
        <f t="shared" si="4"/>
        <v>43694.16</v>
      </c>
      <c r="K130" s="120" t="str">
        <f t="shared" si="5"/>
        <v>00002037300051180240</v>
      </c>
      <c r="L130" s="108" t="s">
        <v>204</v>
      </c>
    </row>
    <row r="131" spans="1:12" s="85" customFormat="1" ht="22.5">
      <c r="A131" s="80" t="s">
        <v>130</v>
      </c>
      <c r="B131" s="79" t="s">
        <v>7</v>
      </c>
      <c r="C131" s="123" t="s">
        <v>72</v>
      </c>
      <c r="D131" s="127" t="s">
        <v>187</v>
      </c>
      <c r="E131" s="148" t="s">
        <v>192</v>
      </c>
      <c r="F131" s="155"/>
      <c r="G131" s="124" t="s">
        <v>131</v>
      </c>
      <c r="H131" s="81">
        <v>20000</v>
      </c>
      <c r="I131" s="82">
        <v>6505.84</v>
      </c>
      <c r="J131" s="83">
        <f t="shared" si="4"/>
        <v>13494.16</v>
      </c>
      <c r="K131" s="120" t="str">
        <f t="shared" si="5"/>
        <v>00002037300051180242</v>
      </c>
      <c r="L131" s="84" t="str">
        <f>C131 &amp; D131 &amp;E131 &amp; F131 &amp; G131</f>
        <v>00002037300051180242</v>
      </c>
    </row>
    <row r="132" spans="1:12" s="85" customFormat="1" ht="22.5">
      <c r="A132" s="80" t="s">
        <v>132</v>
      </c>
      <c r="B132" s="79" t="s">
        <v>7</v>
      </c>
      <c r="C132" s="123" t="s">
        <v>72</v>
      </c>
      <c r="D132" s="127" t="s">
        <v>187</v>
      </c>
      <c r="E132" s="148" t="s">
        <v>192</v>
      </c>
      <c r="F132" s="155"/>
      <c r="G132" s="124" t="s">
        <v>133</v>
      </c>
      <c r="H132" s="81">
        <v>30200</v>
      </c>
      <c r="I132" s="82">
        <v>0</v>
      </c>
      <c r="J132" s="83">
        <f t="shared" si="4"/>
        <v>30200</v>
      </c>
      <c r="K132" s="120" t="str">
        <f t="shared" si="5"/>
        <v>00002037300051180244</v>
      </c>
      <c r="L132" s="84" t="str">
        <f>C132 &amp; D132 &amp;E132 &amp; F132 &amp; G132</f>
        <v>00002037300051180244</v>
      </c>
    </row>
    <row r="133" spans="1:12" ht="22.5">
      <c r="A133" s="101" t="s">
        <v>205</v>
      </c>
      <c r="B133" s="102" t="s">
        <v>7</v>
      </c>
      <c r="C133" s="103" t="s">
        <v>72</v>
      </c>
      <c r="D133" s="126" t="s">
        <v>207</v>
      </c>
      <c r="E133" s="151" t="s">
        <v>114</v>
      </c>
      <c r="F133" s="154"/>
      <c r="G133" s="130" t="s">
        <v>72</v>
      </c>
      <c r="H133" s="98">
        <v>543200</v>
      </c>
      <c r="I133" s="104">
        <v>405900</v>
      </c>
      <c r="J133" s="105">
        <f t="shared" si="4"/>
        <v>137300</v>
      </c>
      <c r="K133" s="120" t="str">
        <f t="shared" si="5"/>
        <v>00003000000000000000</v>
      </c>
      <c r="L133" s="108" t="s">
        <v>206</v>
      </c>
    </row>
    <row r="134" spans="1:12" ht="33.75">
      <c r="A134" s="101" t="s">
        <v>208</v>
      </c>
      <c r="B134" s="102" t="s">
        <v>7</v>
      </c>
      <c r="C134" s="103" t="s">
        <v>72</v>
      </c>
      <c r="D134" s="126" t="s">
        <v>210</v>
      </c>
      <c r="E134" s="151" t="s">
        <v>114</v>
      </c>
      <c r="F134" s="154"/>
      <c r="G134" s="130" t="s">
        <v>72</v>
      </c>
      <c r="H134" s="98">
        <v>255200</v>
      </c>
      <c r="I134" s="104">
        <v>146900</v>
      </c>
      <c r="J134" s="105">
        <f t="shared" si="4"/>
        <v>108300</v>
      </c>
      <c r="K134" s="120" t="str">
        <f t="shared" si="5"/>
        <v>00003090000000000000</v>
      </c>
      <c r="L134" s="108" t="s">
        <v>209</v>
      </c>
    </row>
    <row r="135" spans="1:12" ht="45">
      <c r="A135" s="101" t="s">
        <v>211</v>
      </c>
      <c r="B135" s="102" t="s">
        <v>7</v>
      </c>
      <c r="C135" s="103" t="s">
        <v>72</v>
      </c>
      <c r="D135" s="126" t="s">
        <v>210</v>
      </c>
      <c r="E135" s="151" t="s">
        <v>213</v>
      </c>
      <c r="F135" s="154"/>
      <c r="G135" s="130" t="s">
        <v>72</v>
      </c>
      <c r="H135" s="98">
        <v>250000</v>
      </c>
      <c r="I135" s="104">
        <v>144500</v>
      </c>
      <c r="J135" s="105">
        <f t="shared" si="4"/>
        <v>105500</v>
      </c>
      <c r="K135" s="120" t="str">
        <f t="shared" si="5"/>
        <v>00003090400000000000</v>
      </c>
      <c r="L135" s="108" t="s">
        <v>212</v>
      </c>
    </row>
    <row r="136" spans="1:12" ht="45">
      <c r="A136" s="101" t="s">
        <v>214</v>
      </c>
      <c r="B136" s="102" t="s">
        <v>7</v>
      </c>
      <c r="C136" s="103" t="s">
        <v>72</v>
      </c>
      <c r="D136" s="126" t="s">
        <v>210</v>
      </c>
      <c r="E136" s="151" t="s">
        <v>216</v>
      </c>
      <c r="F136" s="154"/>
      <c r="G136" s="130" t="s">
        <v>72</v>
      </c>
      <c r="H136" s="98">
        <v>250000</v>
      </c>
      <c r="I136" s="104">
        <v>144500</v>
      </c>
      <c r="J136" s="105">
        <f t="shared" si="4"/>
        <v>105500</v>
      </c>
      <c r="K136" s="120" t="str">
        <f t="shared" si="5"/>
        <v>00003090400100000000</v>
      </c>
      <c r="L136" s="108" t="s">
        <v>215</v>
      </c>
    </row>
    <row r="137" spans="1:12" ht="45">
      <c r="A137" s="101" t="s">
        <v>217</v>
      </c>
      <c r="B137" s="102" t="s">
        <v>7</v>
      </c>
      <c r="C137" s="103" t="s">
        <v>72</v>
      </c>
      <c r="D137" s="126" t="s">
        <v>210</v>
      </c>
      <c r="E137" s="151" t="s">
        <v>219</v>
      </c>
      <c r="F137" s="154"/>
      <c r="G137" s="130" t="s">
        <v>72</v>
      </c>
      <c r="H137" s="98">
        <v>250000</v>
      </c>
      <c r="I137" s="104">
        <v>144500</v>
      </c>
      <c r="J137" s="105">
        <f t="shared" si="4"/>
        <v>105500</v>
      </c>
      <c r="K137" s="120" t="str">
        <f t="shared" si="5"/>
        <v>00003090400199990000</v>
      </c>
      <c r="L137" s="108" t="s">
        <v>218</v>
      </c>
    </row>
    <row r="138" spans="1:12" ht="22.5">
      <c r="A138" s="101" t="s">
        <v>125</v>
      </c>
      <c r="B138" s="102" t="s">
        <v>7</v>
      </c>
      <c r="C138" s="103" t="s">
        <v>72</v>
      </c>
      <c r="D138" s="126" t="s">
        <v>210</v>
      </c>
      <c r="E138" s="151" t="s">
        <v>219</v>
      </c>
      <c r="F138" s="154"/>
      <c r="G138" s="130" t="s">
        <v>7</v>
      </c>
      <c r="H138" s="98">
        <v>250000</v>
      </c>
      <c r="I138" s="104">
        <v>144500</v>
      </c>
      <c r="J138" s="105">
        <f t="shared" si="4"/>
        <v>105500</v>
      </c>
      <c r="K138" s="120" t="str">
        <f t="shared" si="5"/>
        <v>00003090400199990200</v>
      </c>
      <c r="L138" s="108" t="s">
        <v>220</v>
      </c>
    </row>
    <row r="139" spans="1:12" ht="22.5">
      <c r="A139" s="101" t="s">
        <v>127</v>
      </c>
      <c r="B139" s="102" t="s">
        <v>7</v>
      </c>
      <c r="C139" s="103" t="s">
        <v>72</v>
      </c>
      <c r="D139" s="126" t="s">
        <v>210</v>
      </c>
      <c r="E139" s="151" t="s">
        <v>219</v>
      </c>
      <c r="F139" s="154"/>
      <c r="G139" s="130" t="s">
        <v>129</v>
      </c>
      <c r="H139" s="98">
        <v>250000</v>
      </c>
      <c r="I139" s="104">
        <v>144500</v>
      </c>
      <c r="J139" s="105">
        <f t="shared" si="4"/>
        <v>105500</v>
      </c>
      <c r="K139" s="120" t="str">
        <f t="shared" si="5"/>
        <v>00003090400199990240</v>
      </c>
      <c r="L139" s="108" t="s">
        <v>221</v>
      </c>
    </row>
    <row r="140" spans="1:12" s="85" customFormat="1" ht="22.5">
      <c r="A140" s="80" t="s">
        <v>132</v>
      </c>
      <c r="B140" s="79" t="s">
        <v>7</v>
      </c>
      <c r="C140" s="123" t="s">
        <v>72</v>
      </c>
      <c r="D140" s="127" t="s">
        <v>210</v>
      </c>
      <c r="E140" s="148" t="s">
        <v>219</v>
      </c>
      <c r="F140" s="155"/>
      <c r="G140" s="124" t="s">
        <v>133</v>
      </c>
      <c r="H140" s="81">
        <v>250000</v>
      </c>
      <c r="I140" s="82">
        <v>144500</v>
      </c>
      <c r="J140" s="83">
        <f t="shared" si="4"/>
        <v>105500</v>
      </c>
      <c r="K140" s="120" t="str">
        <f t="shared" si="5"/>
        <v>00003090400199990244</v>
      </c>
      <c r="L140" s="84" t="str">
        <f>C140 &amp; D140 &amp;E140 &amp; F140 &amp; G140</f>
        <v>00003090400199990244</v>
      </c>
    </row>
    <row r="141" spans="1:12" ht="67.5">
      <c r="A141" s="101" t="s">
        <v>222</v>
      </c>
      <c r="B141" s="102" t="s">
        <v>7</v>
      </c>
      <c r="C141" s="103" t="s">
        <v>72</v>
      </c>
      <c r="D141" s="126" t="s">
        <v>210</v>
      </c>
      <c r="E141" s="151" t="s">
        <v>224</v>
      </c>
      <c r="F141" s="154"/>
      <c r="G141" s="130" t="s">
        <v>72</v>
      </c>
      <c r="H141" s="98">
        <v>5200</v>
      </c>
      <c r="I141" s="104">
        <v>2400</v>
      </c>
      <c r="J141" s="105">
        <f t="shared" si="4"/>
        <v>2800</v>
      </c>
      <c r="K141" s="120" t="str">
        <f t="shared" si="5"/>
        <v>00003090500000000000</v>
      </c>
      <c r="L141" s="108" t="s">
        <v>223</v>
      </c>
    </row>
    <row r="142" spans="1:12" ht="45">
      <c r="A142" s="101" t="s">
        <v>225</v>
      </c>
      <c r="B142" s="102" t="s">
        <v>7</v>
      </c>
      <c r="C142" s="103" t="s">
        <v>72</v>
      </c>
      <c r="D142" s="126" t="s">
        <v>210</v>
      </c>
      <c r="E142" s="151" t="s">
        <v>227</v>
      </c>
      <c r="F142" s="154"/>
      <c r="G142" s="130" t="s">
        <v>72</v>
      </c>
      <c r="H142" s="98">
        <v>5200</v>
      </c>
      <c r="I142" s="104">
        <v>2400</v>
      </c>
      <c r="J142" s="105">
        <f t="shared" si="4"/>
        <v>2800</v>
      </c>
      <c r="K142" s="120" t="str">
        <f t="shared" si="5"/>
        <v>00003090520199990000</v>
      </c>
      <c r="L142" s="108" t="s">
        <v>226</v>
      </c>
    </row>
    <row r="143" spans="1:12" ht="22.5">
      <c r="A143" s="101" t="s">
        <v>125</v>
      </c>
      <c r="B143" s="102" t="s">
        <v>7</v>
      </c>
      <c r="C143" s="103" t="s">
        <v>72</v>
      </c>
      <c r="D143" s="126" t="s">
        <v>210</v>
      </c>
      <c r="E143" s="151" t="s">
        <v>227</v>
      </c>
      <c r="F143" s="154"/>
      <c r="G143" s="130" t="s">
        <v>7</v>
      </c>
      <c r="H143" s="98">
        <v>5200</v>
      </c>
      <c r="I143" s="104">
        <v>2400</v>
      </c>
      <c r="J143" s="105">
        <f t="shared" si="4"/>
        <v>2800</v>
      </c>
      <c r="K143" s="120" t="str">
        <f t="shared" si="5"/>
        <v>00003090520199990200</v>
      </c>
      <c r="L143" s="108" t="s">
        <v>228</v>
      </c>
    </row>
    <row r="144" spans="1:12" ht="22.5">
      <c r="A144" s="101" t="s">
        <v>127</v>
      </c>
      <c r="B144" s="102" t="s">
        <v>7</v>
      </c>
      <c r="C144" s="103" t="s">
        <v>72</v>
      </c>
      <c r="D144" s="126" t="s">
        <v>210</v>
      </c>
      <c r="E144" s="151" t="s">
        <v>227</v>
      </c>
      <c r="F144" s="154"/>
      <c r="G144" s="130" t="s">
        <v>129</v>
      </c>
      <c r="H144" s="98">
        <v>5200</v>
      </c>
      <c r="I144" s="104">
        <v>2400</v>
      </c>
      <c r="J144" s="105">
        <f t="shared" si="4"/>
        <v>2800</v>
      </c>
      <c r="K144" s="120" t="str">
        <f t="shared" si="5"/>
        <v>00003090520199990240</v>
      </c>
      <c r="L144" s="108" t="s">
        <v>229</v>
      </c>
    </row>
    <row r="145" spans="1:12" s="85" customFormat="1" ht="22.5">
      <c r="A145" s="80" t="s">
        <v>132</v>
      </c>
      <c r="B145" s="79" t="s">
        <v>7</v>
      </c>
      <c r="C145" s="123" t="s">
        <v>72</v>
      </c>
      <c r="D145" s="127" t="s">
        <v>210</v>
      </c>
      <c r="E145" s="148" t="s">
        <v>227</v>
      </c>
      <c r="F145" s="155"/>
      <c r="G145" s="124" t="s">
        <v>133</v>
      </c>
      <c r="H145" s="81">
        <v>5200</v>
      </c>
      <c r="I145" s="82">
        <v>2400</v>
      </c>
      <c r="J145" s="83">
        <f t="shared" si="4"/>
        <v>2800</v>
      </c>
      <c r="K145" s="120" t="str">
        <f t="shared" si="5"/>
        <v>00003090520199990244</v>
      </c>
      <c r="L145" s="84" t="str">
        <f>C145 &amp; D145 &amp;E145 &amp; F145 &amp; G145</f>
        <v>00003090520199990244</v>
      </c>
    </row>
    <row r="146" spans="1:12">
      <c r="A146" s="101" t="s">
        <v>230</v>
      </c>
      <c r="B146" s="102" t="s">
        <v>7</v>
      </c>
      <c r="C146" s="103" t="s">
        <v>72</v>
      </c>
      <c r="D146" s="126" t="s">
        <v>232</v>
      </c>
      <c r="E146" s="151" t="s">
        <v>114</v>
      </c>
      <c r="F146" s="154"/>
      <c r="G146" s="130" t="s">
        <v>72</v>
      </c>
      <c r="H146" s="98">
        <v>288000</v>
      </c>
      <c r="I146" s="104">
        <v>259000</v>
      </c>
      <c r="J146" s="105">
        <f t="shared" si="4"/>
        <v>29000</v>
      </c>
      <c r="K146" s="120" t="str">
        <f t="shared" si="5"/>
        <v>00003100000000000000</v>
      </c>
      <c r="L146" s="108" t="s">
        <v>231</v>
      </c>
    </row>
    <row r="147" spans="1:12" ht="67.5">
      <c r="A147" s="101" t="s">
        <v>222</v>
      </c>
      <c r="B147" s="102" t="s">
        <v>7</v>
      </c>
      <c r="C147" s="103" t="s">
        <v>72</v>
      </c>
      <c r="D147" s="126" t="s">
        <v>232</v>
      </c>
      <c r="E147" s="151" t="s">
        <v>224</v>
      </c>
      <c r="F147" s="154"/>
      <c r="G147" s="130" t="s">
        <v>72</v>
      </c>
      <c r="H147" s="98">
        <v>288000</v>
      </c>
      <c r="I147" s="104">
        <v>259000</v>
      </c>
      <c r="J147" s="105">
        <f t="shared" si="4"/>
        <v>29000</v>
      </c>
      <c r="K147" s="120" t="str">
        <f t="shared" si="5"/>
        <v>00003100500000000000</v>
      </c>
      <c r="L147" s="108" t="s">
        <v>233</v>
      </c>
    </row>
    <row r="148" spans="1:12" ht="45">
      <c r="A148" s="101" t="s">
        <v>234</v>
      </c>
      <c r="B148" s="102" t="s">
        <v>7</v>
      </c>
      <c r="C148" s="103" t="s">
        <v>72</v>
      </c>
      <c r="D148" s="126" t="s">
        <v>232</v>
      </c>
      <c r="E148" s="151" t="s">
        <v>236</v>
      </c>
      <c r="F148" s="154"/>
      <c r="G148" s="130" t="s">
        <v>72</v>
      </c>
      <c r="H148" s="98">
        <v>4000</v>
      </c>
      <c r="I148" s="104">
        <v>0</v>
      </c>
      <c r="J148" s="105">
        <f t="shared" si="4"/>
        <v>4000</v>
      </c>
      <c r="K148" s="120" t="str">
        <f t="shared" si="5"/>
        <v>00003100510000000000</v>
      </c>
      <c r="L148" s="108" t="s">
        <v>235</v>
      </c>
    </row>
    <row r="149" spans="1:12" ht="45">
      <c r="A149" s="101" t="s">
        <v>237</v>
      </c>
      <c r="B149" s="102" t="s">
        <v>7</v>
      </c>
      <c r="C149" s="103" t="s">
        <v>72</v>
      </c>
      <c r="D149" s="126" t="s">
        <v>232</v>
      </c>
      <c r="E149" s="151" t="s">
        <v>239</v>
      </c>
      <c r="F149" s="154"/>
      <c r="G149" s="130" t="s">
        <v>72</v>
      </c>
      <c r="H149" s="98">
        <v>284000</v>
      </c>
      <c r="I149" s="104">
        <v>259000</v>
      </c>
      <c r="J149" s="105">
        <f t="shared" si="4"/>
        <v>25000</v>
      </c>
      <c r="K149" s="120" t="str">
        <f t="shared" si="5"/>
        <v>00003100510100000000</v>
      </c>
      <c r="L149" s="108" t="s">
        <v>238</v>
      </c>
    </row>
    <row r="150" spans="1:12" ht="45">
      <c r="A150" s="101" t="s">
        <v>240</v>
      </c>
      <c r="B150" s="102" t="s">
        <v>7</v>
      </c>
      <c r="C150" s="103" t="s">
        <v>72</v>
      </c>
      <c r="D150" s="126" t="s">
        <v>232</v>
      </c>
      <c r="E150" s="151" t="s">
        <v>242</v>
      </c>
      <c r="F150" s="154"/>
      <c r="G150" s="130" t="s">
        <v>72</v>
      </c>
      <c r="H150" s="98">
        <v>284000</v>
      </c>
      <c r="I150" s="104">
        <v>259000</v>
      </c>
      <c r="J150" s="105">
        <f t="shared" si="4"/>
        <v>25000</v>
      </c>
      <c r="K150" s="120" t="str">
        <f t="shared" si="5"/>
        <v>00003100510199990000</v>
      </c>
      <c r="L150" s="108" t="s">
        <v>241</v>
      </c>
    </row>
    <row r="151" spans="1:12" ht="22.5">
      <c r="A151" s="101" t="s">
        <v>125</v>
      </c>
      <c r="B151" s="102" t="s">
        <v>7</v>
      </c>
      <c r="C151" s="103" t="s">
        <v>72</v>
      </c>
      <c r="D151" s="126" t="s">
        <v>232</v>
      </c>
      <c r="E151" s="151" t="s">
        <v>242</v>
      </c>
      <c r="F151" s="154"/>
      <c r="G151" s="130" t="s">
        <v>7</v>
      </c>
      <c r="H151" s="98">
        <v>284000</v>
      </c>
      <c r="I151" s="104">
        <v>259000</v>
      </c>
      <c r="J151" s="105">
        <f t="shared" si="4"/>
        <v>25000</v>
      </c>
      <c r="K151" s="120" t="str">
        <f t="shared" si="5"/>
        <v>00003100510199990200</v>
      </c>
      <c r="L151" s="108" t="s">
        <v>243</v>
      </c>
    </row>
    <row r="152" spans="1:12" ht="22.5">
      <c r="A152" s="101" t="s">
        <v>127</v>
      </c>
      <c r="B152" s="102" t="s">
        <v>7</v>
      </c>
      <c r="C152" s="103" t="s">
        <v>72</v>
      </c>
      <c r="D152" s="126" t="s">
        <v>232</v>
      </c>
      <c r="E152" s="151" t="s">
        <v>242</v>
      </c>
      <c r="F152" s="154"/>
      <c r="G152" s="130" t="s">
        <v>129</v>
      </c>
      <c r="H152" s="98">
        <v>284000</v>
      </c>
      <c r="I152" s="104">
        <v>259000</v>
      </c>
      <c r="J152" s="105">
        <f t="shared" si="4"/>
        <v>25000</v>
      </c>
      <c r="K152" s="120" t="str">
        <f t="shared" si="5"/>
        <v>00003100510199990240</v>
      </c>
      <c r="L152" s="108" t="s">
        <v>244</v>
      </c>
    </row>
    <row r="153" spans="1:12" s="85" customFormat="1" ht="22.5">
      <c r="A153" s="80" t="s">
        <v>132</v>
      </c>
      <c r="B153" s="79" t="s">
        <v>7</v>
      </c>
      <c r="C153" s="123" t="s">
        <v>72</v>
      </c>
      <c r="D153" s="127" t="s">
        <v>232</v>
      </c>
      <c r="E153" s="148" t="s">
        <v>242</v>
      </c>
      <c r="F153" s="155"/>
      <c r="G153" s="124" t="s">
        <v>133</v>
      </c>
      <c r="H153" s="81">
        <v>284000</v>
      </c>
      <c r="I153" s="82">
        <v>259000</v>
      </c>
      <c r="J153" s="83">
        <f t="shared" si="4"/>
        <v>25000</v>
      </c>
      <c r="K153" s="120" t="str">
        <f t="shared" si="5"/>
        <v>00003100510199990244</v>
      </c>
      <c r="L153" s="84" t="str">
        <f>C153 &amp; D153 &amp;E153 &amp; F153 &amp; G153</f>
        <v>00003100510199990244</v>
      </c>
    </row>
    <row r="154" spans="1:12" ht="22.5">
      <c r="A154" s="101" t="s">
        <v>245</v>
      </c>
      <c r="B154" s="102" t="s">
        <v>7</v>
      </c>
      <c r="C154" s="103" t="s">
        <v>72</v>
      </c>
      <c r="D154" s="126" t="s">
        <v>232</v>
      </c>
      <c r="E154" s="151" t="s">
        <v>247</v>
      </c>
      <c r="F154" s="154"/>
      <c r="G154" s="130" t="s">
        <v>72</v>
      </c>
      <c r="H154" s="98">
        <v>4000</v>
      </c>
      <c r="I154" s="104">
        <v>0</v>
      </c>
      <c r="J154" s="105">
        <f t="shared" ref="J154:J217" si="6">H154-I154</f>
        <v>4000</v>
      </c>
      <c r="K154" s="120" t="str">
        <f t="shared" ref="K154:K217" si="7">C154 &amp; D154 &amp;E154 &amp; F154 &amp; G154</f>
        <v>000031005101S2090000</v>
      </c>
      <c r="L154" s="108" t="s">
        <v>246</v>
      </c>
    </row>
    <row r="155" spans="1:12" ht="22.5">
      <c r="A155" s="101" t="s">
        <v>125</v>
      </c>
      <c r="B155" s="102" t="s">
        <v>7</v>
      </c>
      <c r="C155" s="103" t="s">
        <v>72</v>
      </c>
      <c r="D155" s="126" t="s">
        <v>232</v>
      </c>
      <c r="E155" s="151" t="s">
        <v>247</v>
      </c>
      <c r="F155" s="154"/>
      <c r="G155" s="130" t="s">
        <v>7</v>
      </c>
      <c r="H155" s="98">
        <v>4000</v>
      </c>
      <c r="I155" s="104">
        <v>0</v>
      </c>
      <c r="J155" s="105">
        <f t="shared" si="6"/>
        <v>4000</v>
      </c>
      <c r="K155" s="120" t="str">
        <f t="shared" si="7"/>
        <v>000031005101S2090200</v>
      </c>
      <c r="L155" s="108" t="s">
        <v>248</v>
      </c>
    </row>
    <row r="156" spans="1:12" ht="22.5">
      <c r="A156" s="101" t="s">
        <v>127</v>
      </c>
      <c r="B156" s="102" t="s">
        <v>7</v>
      </c>
      <c r="C156" s="103" t="s">
        <v>72</v>
      </c>
      <c r="D156" s="126" t="s">
        <v>232</v>
      </c>
      <c r="E156" s="151" t="s">
        <v>247</v>
      </c>
      <c r="F156" s="154"/>
      <c r="G156" s="130" t="s">
        <v>129</v>
      </c>
      <c r="H156" s="98">
        <v>4000</v>
      </c>
      <c r="I156" s="104">
        <v>0</v>
      </c>
      <c r="J156" s="105">
        <f t="shared" si="6"/>
        <v>4000</v>
      </c>
      <c r="K156" s="120" t="str">
        <f t="shared" si="7"/>
        <v>000031005101S2090240</v>
      </c>
      <c r="L156" s="108" t="s">
        <v>249</v>
      </c>
    </row>
    <row r="157" spans="1:12" s="85" customFormat="1" ht="22.5">
      <c r="A157" s="80" t="s">
        <v>132</v>
      </c>
      <c r="B157" s="79" t="s">
        <v>7</v>
      </c>
      <c r="C157" s="123" t="s">
        <v>72</v>
      </c>
      <c r="D157" s="127" t="s">
        <v>232</v>
      </c>
      <c r="E157" s="148" t="s">
        <v>247</v>
      </c>
      <c r="F157" s="155"/>
      <c r="G157" s="124" t="s">
        <v>133</v>
      </c>
      <c r="H157" s="81">
        <v>4000</v>
      </c>
      <c r="I157" s="82">
        <v>0</v>
      </c>
      <c r="J157" s="83">
        <f t="shared" si="6"/>
        <v>4000</v>
      </c>
      <c r="K157" s="120" t="str">
        <f t="shared" si="7"/>
        <v>000031005101S2090244</v>
      </c>
      <c r="L157" s="84" t="str">
        <f>C157 &amp; D157 &amp;E157 &amp; F157 &amp; G157</f>
        <v>000031005101S2090244</v>
      </c>
    </row>
    <row r="158" spans="1:12">
      <c r="A158" s="101" t="s">
        <v>250</v>
      </c>
      <c r="B158" s="102" t="s">
        <v>7</v>
      </c>
      <c r="C158" s="103" t="s">
        <v>72</v>
      </c>
      <c r="D158" s="126" t="s">
        <v>252</v>
      </c>
      <c r="E158" s="151" t="s">
        <v>114</v>
      </c>
      <c r="F158" s="154"/>
      <c r="G158" s="130" t="s">
        <v>72</v>
      </c>
      <c r="H158" s="98">
        <v>19515333.260000002</v>
      </c>
      <c r="I158" s="104">
        <v>2055399</v>
      </c>
      <c r="J158" s="105">
        <f t="shared" si="6"/>
        <v>17459934.260000002</v>
      </c>
      <c r="K158" s="120" t="str">
        <f t="shared" si="7"/>
        <v>00004000000000000000</v>
      </c>
      <c r="L158" s="108" t="s">
        <v>251</v>
      </c>
    </row>
    <row r="159" spans="1:12">
      <c r="A159" s="101" t="s">
        <v>253</v>
      </c>
      <c r="B159" s="102" t="s">
        <v>7</v>
      </c>
      <c r="C159" s="103" t="s">
        <v>72</v>
      </c>
      <c r="D159" s="126" t="s">
        <v>255</v>
      </c>
      <c r="E159" s="151" t="s">
        <v>114</v>
      </c>
      <c r="F159" s="154"/>
      <c r="G159" s="130" t="s">
        <v>72</v>
      </c>
      <c r="H159" s="98">
        <v>18399388.260000002</v>
      </c>
      <c r="I159" s="104">
        <v>1898319</v>
      </c>
      <c r="J159" s="105">
        <f t="shared" si="6"/>
        <v>16501069.26</v>
      </c>
      <c r="K159" s="120" t="str">
        <f t="shared" si="7"/>
        <v>00004090000000000000</v>
      </c>
      <c r="L159" s="108" t="s">
        <v>254</v>
      </c>
    </row>
    <row r="160" spans="1:12" ht="45">
      <c r="A160" s="101" t="s">
        <v>256</v>
      </c>
      <c r="B160" s="102" t="s">
        <v>7</v>
      </c>
      <c r="C160" s="103" t="s">
        <v>72</v>
      </c>
      <c r="D160" s="126" t="s">
        <v>255</v>
      </c>
      <c r="E160" s="151" t="s">
        <v>258</v>
      </c>
      <c r="F160" s="154"/>
      <c r="G160" s="130" t="s">
        <v>72</v>
      </c>
      <c r="H160" s="98">
        <v>11420535.26</v>
      </c>
      <c r="I160" s="104">
        <v>0</v>
      </c>
      <c r="J160" s="105">
        <f t="shared" si="6"/>
        <v>11420535.26</v>
      </c>
      <c r="K160" s="120" t="str">
        <f t="shared" si="7"/>
        <v>00004090300000000000</v>
      </c>
      <c r="L160" s="108" t="s">
        <v>257</v>
      </c>
    </row>
    <row r="161" spans="1:12" ht="67.5">
      <c r="A161" s="101" t="s">
        <v>259</v>
      </c>
      <c r="B161" s="102" t="s">
        <v>7</v>
      </c>
      <c r="C161" s="103" t="s">
        <v>72</v>
      </c>
      <c r="D161" s="126" t="s">
        <v>255</v>
      </c>
      <c r="E161" s="151" t="s">
        <v>261</v>
      </c>
      <c r="F161" s="154"/>
      <c r="G161" s="130" t="s">
        <v>72</v>
      </c>
      <c r="H161" s="98">
        <v>10000000</v>
      </c>
      <c r="I161" s="104">
        <v>0</v>
      </c>
      <c r="J161" s="105">
        <f t="shared" si="6"/>
        <v>10000000</v>
      </c>
      <c r="K161" s="120" t="str">
        <f t="shared" si="7"/>
        <v>00004090300371540000</v>
      </c>
      <c r="L161" s="108" t="s">
        <v>260</v>
      </c>
    </row>
    <row r="162" spans="1:12" ht="22.5">
      <c r="A162" s="101" t="s">
        <v>125</v>
      </c>
      <c r="B162" s="102" t="s">
        <v>7</v>
      </c>
      <c r="C162" s="103" t="s">
        <v>72</v>
      </c>
      <c r="D162" s="126" t="s">
        <v>255</v>
      </c>
      <c r="E162" s="151" t="s">
        <v>261</v>
      </c>
      <c r="F162" s="154"/>
      <c r="G162" s="130" t="s">
        <v>7</v>
      </c>
      <c r="H162" s="98">
        <v>10000000</v>
      </c>
      <c r="I162" s="104">
        <v>0</v>
      </c>
      <c r="J162" s="105">
        <f t="shared" si="6"/>
        <v>10000000</v>
      </c>
      <c r="K162" s="120" t="str">
        <f t="shared" si="7"/>
        <v>00004090300371540200</v>
      </c>
      <c r="L162" s="108" t="s">
        <v>262</v>
      </c>
    </row>
    <row r="163" spans="1:12" ht="22.5">
      <c r="A163" s="101" t="s">
        <v>127</v>
      </c>
      <c r="B163" s="102" t="s">
        <v>7</v>
      </c>
      <c r="C163" s="103" t="s">
        <v>72</v>
      </c>
      <c r="D163" s="126" t="s">
        <v>255</v>
      </c>
      <c r="E163" s="151" t="s">
        <v>261</v>
      </c>
      <c r="F163" s="154"/>
      <c r="G163" s="130" t="s">
        <v>129</v>
      </c>
      <c r="H163" s="98">
        <v>10000000</v>
      </c>
      <c r="I163" s="104">
        <v>0</v>
      </c>
      <c r="J163" s="105">
        <f t="shared" si="6"/>
        <v>10000000</v>
      </c>
      <c r="K163" s="120" t="str">
        <f t="shared" si="7"/>
        <v>00004090300371540240</v>
      </c>
      <c r="L163" s="108" t="s">
        <v>263</v>
      </c>
    </row>
    <row r="164" spans="1:12" s="85" customFormat="1" ht="22.5">
      <c r="A164" s="80" t="s">
        <v>132</v>
      </c>
      <c r="B164" s="79" t="s">
        <v>7</v>
      </c>
      <c r="C164" s="123" t="s">
        <v>72</v>
      </c>
      <c r="D164" s="127" t="s">
        <v>255</v>
      </c>
      <c r="E164" s="148" t="s">
        <v>261</v>
      </c>
      <c r="F164" s="155"/>
      <c r="G164" s="124" t="s">
        <v>133</v>
      </c>
      <c r="H164" s="81">
        <v>10000000</v>
      </c>
      <c r="I164" s="82">
        <v>0</v>
      </c>
      <c r="J164" s="83">
        <f t="shared" si="6"/>
        <v>10000000</v>
      </c>
      <c r="K164" s="120" t="str">
        <f t="shared" si="7"/>
        <v>00004090300371540244</v>
      </c>
      <c r="L164" s="84" t="str">
        <f>C164 &amp; D164 &amp;E164 &amp; F164 &amp; G164</f>
        <v>00004090300371540244</v>
      </c>
    </row>
    <row r="165" spans="1:12" ht="56.25">
      <c r="A165" s="101" t="s">
        <v>264</v>
      </c>
      <c r="B165" s="102" t="s">
        <v>7</v>
      </c>
      <c r="C165" s="103" t="s">
        <v>72</v>
      </c>
      <c r="D165" s="126" t="s">
        <v>255</v>
      </c>
      <c r="E165" s="151" t="s">
        <v>266</v>
      </c>
      <c r="F165" s="154"/>
      <c r="G165" s="130" t="s">
        <v>72</v>
      </c>
      <c r="H165" s="98">
        <v>102000</v>
      </c>
      <c r="I165" s="104">
        <v>0</v>
      </c>
      <c r="J165" s="105">
        <f t="shared" si="6"/>
        <v>102000</v>
      </c>
      <c r="K165" s="120" t="str">
        <f t="shared" si="7"/>
        <v>000040903003S1540000</v>
      </c>
      <c r="L165" s="108" t="s">
        <v>265</v>
      </c>
    </row>
    <row r="166" spans="1:12" ht="22.5">
      <c r="A166" s="101" t="s">
        <v>125</v>
      </c>
      <c r="B166" s="102" t="s">
        <v>7</v>
      </c>
      <c r="C166" s="103" t="s">
        <v>72</v>
      </c>
      <c r="D166" s="126" t="s">
        <v>255</v>
      </c>
      <c r="E166" s="151" t="s">
        <v>266</v>
      </c>
      <c r="F166" s="154"/>
      <c r="G166" s="130" t="s">
        <v>7</v>
      </c>
      <c r="H166" s="98">
        <v>102000</v>
      </c>
      <c r="I166" s="104">
        <v>0</v>
      </c>
      <c r="J166" s="105">
        <f t="shared" si="6"/>
        <v>102000</v>
      </c>
      <c r="K166" s="120" t="str">
        <f t="shared" si="7"/>
        <v>000040903003S1540200</v>
      </c>
      <c r="L166" s="108" t="s">
        <v>267</v>
      </c>
    </row>
    <row r="167" spans="1:12" ht="22.5">
      <c r="A167" s="101" t="s">
        <v>127</v>
      </c>
      <c r="B167" s="102" t="s">
        <v>7</v>
      </c>
      <c r="C167" s="103" t="s">
        <v>72</v>
      </c>
      <c r="D167" s="126" t="s">
        <v>255</v>
      </c>
      <c r="E167" s="151" t="s">
        <v>266</v>
      </c>
      <c r="F167" s="154"/>
      <c r="G167" s="130" t="s">
        <v>129</v>
      </c>
      <c r="H167" s="98">
        <v>102000</v>
      </c>
      <c r="I167" s="104">
        <v>0</v>
      </c>
      <c r="J167" s="105">
        <f t="shared" si="6"/>
        <v>102000</v>
      </c>
      <c r="K167" s="120" t="str">
        <f t="shared" si="7"/>
        <v>000040903003S1540240</v>
      </c>
      <c r="L167" s="108" t="s">
        <v>268</v>
      </c>
    </row>
    <row r="168" spans="1:12" s="85" customFormat="1" ht="22.5">
      <c r="A168" s="80" t="s">
        <v>132</v>
      </c>
      <c r="B168" s="79" t="s">
        <v>7</v>
      </c>
      <c r="C168" s="123" t="s">
        <v>72</v>
      </c>
      <c r="D168" s="127" t="s">
        <v>255</v>
      </c>
      <c r="E168" s="148" t="s">
        <v>266</v>
      </c>
      <c r="F168" s="155"/>
      <c r="G168" s="124" t="s">
        <v>133</v>
      </c>
      <c r="H168" s="81">
        <v>102000</v>
      </c>
      <c r="I168" s="82">
        <v>0</v>
      </c>
      <c r="J168" s="83">
        <f t="shared" si="6"/>
        <v>102000</v>
      </c>
      <c r="K168" s="120" t="str">
        <f t="shared" si="7"/>
        <v>000040903003S1540244</v>
      </c>
      <c r="L168" s="84" t="str">
        <f>C168 &amp; D168 &amp;E168 &amp; F168 &amp; G168</f>
        <v>000040903003S1540244</v>
      </c>
    </row>
    <row r="169" spans="1:12" ht="67.5">
      <c r="A169" s="101" t="s">
        <v>269</v>
      </c>
      <c r="B169" s="102" t="s">
        <v>7</v>
      </c>
      <c r="C169" s="103" t="s">
        <v>72</v>
      </c>
      <c r="D169" s="126" t="s">
        <v>255</v>
      </c>
      <c r="E169" s="151" t="s">
        <v>271</v>
      </c>
      <c r="F169" s="154"/>
      <c r="G169" s="130" t="s">
        <v>72</v>
      </c>
      <c r="H169" s="98">
        <v>1318535.26</v>
      </c>
      <c r="I169" s="104">
        <v>0</v>
      </c>
      <c r="J169" s="105">
        <f t="shared" si="6"/>
        <v>1318535.26</v>
      </c>
      <c r="K169" s="120" t="str">
        <f t="shared" si="7"/>
        <v>00004090300400000000</v>
      </c>
      <c r="L169" s="108" t="s">
        <v>270</v>
      </c>
    </row>
    <row r="170" spans="1:12" ht="56.25">
      <c r="A170" s="101" t="s">
        <v>272</v>
      </c>
      <c r="B170" s="102" t="s">
        <v>7</v>
      </c>
      <c r="C170" s="103" t="s">
        <v>72</v>
      </c>
      <c r="D170" s="126" t="s">
        <v>255</v>
      </c>
      <c r="E170" s="151" t="s">
        <v>274</v>
      </c>
      <c r="F170" s="154"/>
      <c r="G170" s="130" t="s">
        <v>72</v>
      </c>
      <c r="H170" s="98">
        <v>1318535.26</v>
      </c>
      <c r="I170" s="104">
        <v>0</v>
      </c>
      <c r="J170" s="105">
        <f t="shared" si="6"/>
        <v>1318535.26</v>
      </c>
      <c r="K170" s="120" t="str">
        <f t="shared" si="7"/>
        <v>00004090300499960000</v>
      </c>
      <c r="L170" s="108" t="s">
        <v>273</v>
      </c>
    </row>
    <row r="171" spans="1:12" ht="22.5">
      <c r="A171" s="101" t="s">
        <v>125</v>
      </c>
      <c r="B171" s="102" t="s">
        <v>7</v>
      </c>
      <c r="C171" s="103" t="s">
        <v>72</v>
      </c>
      <c r="D171" s="126" t="s">
        <v>255</v>
      </c>
      <c r="E171" s="151" t="s">
        <v>274</v>
      </c>
      <c r="F171" s="154"/>
      <c r="G171" s="130" t="s">
        <v>7</v>
      </c>
      <c r="H171" s="98">
        <v>1318535.26</v>
      </c>
      <c r="I171" s="104">
        <v>0</v>
      </c>
      <c r="J171" s="105">
        <f t="shared" si="6"/>
        <v>1318535.26</v>
      </c>
      <c r="K171" s="120" t="str">
        <f t="shared" si="7"/>
        <v>00004090300499960200</v>
      </c>
      <c r="L171" s="108" t="s">
        <v>275</v>
      </c>
    </row>
    <row r="172" spans="1:12" ht="22.5">
      <c r="A172" s="101" t="s">
        <v>127</v>
      </c>
      <c r="B172" s="102" t="s">
        <v>7</v>
      </c>
      <c r="C172" s="103" t="s">
        <v>72</v>
      </c>
      <c r="D172" s="126" t="s">
        <v>255</v>
      </c>
      <c r="E172" s="151" t="s">
        <v>274</v>
      </c>
      <c r="F172" s="154"/>
      <c r="G172" s="130" t="s">
        <v>129</v>
      </c>
      <c r="H172" s="98">
        <v>1318535.26</v>
      </c>
      <c r="I172" s="104">
        <v>0</v>
      </c>
      <c r="J172" s="105">
        <f t="shared" si="6"/>
        <v>1318535.26</v>
      </c>
      <c r="K172" s="120" t="str">
        <f t="shared" si="7"/>
        <v>00004090300499960240</v>
      </c>
      <c r="L172" s="108" t="s">
        <v>276</v>
      </c>
    </row>
    <row r="173" spans="1:12" s="85" customFormat="1" ht="22.5">
      <c r="A173" s="80" t="s">
        <v>132</v>
      </c>
      <c r="B173" s="79" t="s">
        <v>7</v>
      </c>
      <c r="C173" s="123" t="s">
        <v>72</v>
      </c>
      <c r="D173" s="127" t="s">
        <v>255</v>
      </c>
      <c r="E173" s="148" t="s">
        <v>274</v>
      </c>
      <c r="F173" s="155"/>
      <c r="G173" s="124" t="s">
        <v>133</v>
      </c>
      <c r="H173" s="81">
        <v>1318535.26</v>
      </c>
      <c r="I173" s="82">
        <v>0</v>
      </c>
      <c r="J173" s="83">
        <f t="shared" si="6"/>
        <v>1318535.26</v>
      </c>
      <c r="K173" s="120" t="str">
        <f t="shared" si="7"/>
        <v>00004090300499960244</v>
      </c>
      <c r="L173" s="84" t="str">
        <f>C173 &amp; D173 &amp;E173 &amp; F173 &amp; G173</f>
        <v>00004090300499960244</v>
      </c>
    </row>
    <row r="174" spans="1:12" ht="33.75">
      <c r="A174" s="101" t="s">
        <v>277</v>
      </c>
      <c r="B174" s="102" t="s">
        <v>7</v>
      </c>
      <c r="C174" s="103" t="s">
        <v>72</v>
      </c>
      <c r="D174" s="126" t="s">
        <v>255</v>
      </c>
      <c r="E174" s="151" t="s">
        <v>279</v>
      </c>
      <c r="F174" s="154"/>
      <c r="G174" s="130" t="s">
        <v>72</v>
      </c>
      <c r="H174" s="98">
        <v>6978853</v>
      </c>
      <c r="I174" s="104">
        <v>1898319</v>
      </c>
      <c r="J174" s="105">
        <f t="shared" si="6"/>
        <v>5080534</v>
      </c>
      <c r="K174" s="120" t="str">
        <f t="shared" si="7"/>
        <v>00004090600000000000</v>
      </c>
      <c r="L174" s="108" t="s">
        <v>278</v>
      </c>
    </row>
    <row r="175" spans="1:12" ht="33.75">
      <c r="A175" s="101" t="s">
        <v>280</v>
      </c>
      <c r="B175" s="102" t="s">
        <v>7</v>
      </c>
      <c r="C175" s="103" t="s">
        <v>72</v>
      </c>
      <c r="D175" s="126" t="s">
        <v>255</v>
      </c>
      <c r="E175" s="151" t="s">
        <v>282</v>
      </c>
      <c r="F175" s="154"/>
      <c r="G175" s="130" t="s">
        <v>72</v>
      </c>
      <c r="H175" s="98">
        <v>6978853</v>
      </c>
      <c r="I175" s="104">
        <v>1898319</v>
      </c>
      <c r="J175" s="105">
        <f t="shared" si="6"/>
        <v>5080534</v>
      </c>
      <c r="K175" s="120" t="str">
        <f t="shared" si="7"/>
        <v>00004090630000000000</v>
      </c>
      <c r="L175" s="108" t="s">
        <v>281</v>
      </c>
    </row>
    <row r="176" spans="1:12" ht="33.75">
      <c r="A176" s="101" t="s">
        <v>283</v>
      </c>
      <c r="B176" s="102" t="s">
        <v>7</v>
      </c>
      <c r="C176" s="103" t="s">
        <v>72</v>
      </c>
      <c r="D176" s="126" t="s">
        <v>255</v>
      </c>
      <c r="E176" s="151" t="s">
        <v>285</v>
      </c>
      <c r="F176" s="154"/>
      <c r="G176" s="130" t="s">
        <v>72</v>
      </c>
      <c r="H176" s="98">
        <v>6978853</v>
      </c>
      <c r="I176" s="104">
        <v>1898319</v>
      </c>
      <c r="J176" s="105">
        <f t="shared" si="6"/>
        <v>5080534</v>
      </c>
      <c r="K176" s="120" t="str">
        <f t="shared" si="7"/>
        <v>00004090630100000000</v>
      </c>
      <c r="L176" s="108" t="s">
        <v>284</v>
      </c>
    </row>
    <row r="177" spans="1:12" ht="33.75">
      <c r="A177" s="101" t="s">
        <v>286</v>
      </c>
      <c r="B177" s="102" t="s">
        <v>7</v>
      </c>
      <c r="C177" s="103" t="s">
        <v>72</v>
      </c>
      <c r="D177" s="126" t="s">
        <v>255</v>
      </c>
      <c r="E177" s="151" t="s">
        <v>288</v>
      </c>
      <c r="F177" s="154"/>
      <c r="G177" s="130" t="s">
        <v>72</v>
      </c>
      <c r="H177" s="98">
        <v>1238000</v>
      </c>
      <c r="I177" s="104">
        <v>381500</v>
      </c>
      <c r="J177" s="105">
        <f t="shared" si="6"/>
        <v>856500</v>
      </c>
      <c r="K177" s="120" t="str">
        <f t="shared" si="7"/>
        <v>00004090630171520000</v>
      </c>
      <c r="L177" s="108" t="s">
        <v>287</v>
      </c>
    </row>
    <row r="178" spans="1:12" ht="22.5">
      <c r="A178" s="101" t="s">
        <v>125</v>
      </c>
      <c r="B178" s="102" t="s">
        <v>7</v>
      </c>
      <c r="C178" s="103" t="s">
        <v>72</v>
      </c>
      <c r="D178" s="126" t="s">
        <v>255</v>
      </c>
      <c r="E178" s="151" t="s">
        <v>288</v>
      </c>
      <c r="F178" s="154"/>
      <c r="G178" s="130" t="s">
        <v>7</v>
      </c>
      <c r="H178" s="98">
        <v>1238000</v>
      </c>
      <c r="I178" s="104">
        <v>381500</v>
      </c>
      <c r="J178" s="105">
        <f t="shared" si="6"/>
        <v>856500</v>
      </c>
      <c r="K178" s="120" t="str">
        <f t="shared" si="7"/>
        <v>00004090630171520200</v>
      </c>
      <c r="L178" s="108" t="s">
        <v>289</v>
      </c>
    </row>
    <row r="179" spans="1:12" ht="22.5">
      <c r="A179" s="101" t="s">
        <v>127</v>
      </c>
      <c r="B179" s="102" t="s">
        <v>7</v>
      </c>
      <c r="C179" s="103" t="s">
        <v>72</v>
      </c>
      <c r="D179" s="126" t="s">
        <v>255</v>
      </c>
      <c r="E179" s="151" t="s">
        <v>288</v>
      </c>
      <c r="F179" s="154"/>
      <c r="G179" s="130" t="s">
        <v>129</v>
      </c>
      <c r="H179" s="98">
        <v>1238000</v>
      </c>
      <c r="I179" s="104">
        <v>381500</v>
      </c>
      <c r="J179" s="105">
        <f t="shared" si="6"/>
        <v>856500</v>
      </c>
      <c r="K179" s="120" t="str">
        <f t="shared" si="7"/>
        <v>00004090630171520240</v>
      </c>
      <c r="L179" s="108" t="s">
        <v>290</v>
      </c>
    </row>
    <row r="180" spans="1:12" s="85" customFormat="1" ht="22.5">
      <c r="A180" s="80" t="s">
        <v>132</v>
      </c>
      <c r="B180" s="79" t="s">
        <v>7</v>
      </c>
      <c r="C180" s="123" t="s">
        <v>72</v>
      </c>
      <c r="D180" s="127" t="s">
        <v>255</v>
      </c>
      <c r="E180" s="148" t="s">
        <v>288</v>
      </c>
      <c r="F180" s="155"/>
      <c r="G180" s="124" t="s">
        <v>133</v>
      </c>
      <c r="H180" s="81">
        <v>1238000</v>
      </c>
      <c r="I180" s="82">
        <v>381500</v>
      </c>
      <c r="J180" s="83">
        <f t="shared" si="6"/>
        <v>856500</v>
      </c>
      <c r="K180" s="120" t="str">
        <f t="shared" si="7"/>
        <v>00004090630171520244</v>
      </c>
      <c r="L180" s="84" t="str">
        <f>C180 &amp; D180 &amp;E180 &amp; F180 &amp; G180</f>
        <v>00004090630171520244</v>
      </c>
    </row>
    <row r="181" spans="1:12" ht="22.5">
      <c r="A181" s="101" t="s">
        <v>291</v>
      </c>
      <c r="B181" s="102" t="s">
        <v>7</v>
      </c>
      <c r="C181" s="103" t="s">
        <v>72</v>
      </c>
      <c r="D181" s="126" t="s">
        <v>255</v>
      </c>
      <c r="E181" s="151" t="s">
        <v>293</v>
      </c>
      <c r="F181" s="154"/>
      <c r="G181" s="130" t="s">
        <v>72</v>
      </c>
      <c r="H181" s="98">
        <v>2447000</v>
      </c>
      <c r="I181" s="104">
        <v>1516819</v>
      </c>
      <c r="J181" s="105">
        <f t="shared" si="6"/>
        <v>930181</v>
      </c>
      <c r="K181" s="120" t="str">
        <f t="shared" si="7"/>
        <v>00004090630199970000</v>
      </c>
      <c r="L181" s="108" t="s">
        <v>292</v>
      </c>
    </row>
    <row r="182" spans="1:12" ht="22.5">
      <c r="A182" s="101" t="s">
        <v>125</v>
      </c>
      <c r="B182" s="102" t="s">
        <v>7</v>
      </c>
      <c r="C182" s="103" t="s">
        <v>72</v>
      </c>
      <c r="D182" s="126" t="s">
        <v>255</v>
      </c>
      <c r="E182" s="151" t="s">
        <v>293</v>
      </c>
      <c r="F182" s="154"/>
      <c r="G182" s="130" t="s">
        <v>7</v>
      </c>
      <c r="H182" s="98">
        <v>2447000</v>
      </c>
      <c r="I182" s="104">
        <v>1516819</v>
      </c>
      <c r="J182" s="105">
        <f t="shared" si="6"/>
        <v>930181</v>
      </c>
      <c r="K182" s="120" t="str">
        <f t="shared" si="7"/>
        <v>00004090630199970200</v>
      </c>
      <c r="L182" s="108" t="s">
        <v>294</v>
      </c>
    </row>
    <row r="183" spans="1:12" ht="22.5">
      <c r="A183" s="101" t="s">
        <v>127</v>
      </c>
      <c r="B183" s="102" t="s">
        <v>7</v>
      </c>
      <c r="C183" s="103" t="s">
        <v>72</v>
      </c>
      <c r="D183" s="126" t="s">
        <v>255</v>
      </c>
      <c r="E183" s="151" t="s">
        <v>293</v>
      </c>
      <c r="F183" s="154"/>
      <c r="G183" s="130" t="s">
        <v>129</v>
      </c>
      <c r="H183" s="98">
        <v>2447000</v>
      </c>
      <c r="I183" s="104">
        <v>1516819</v>
      </c>
      <c r="J183" s="105">
        <f t="shared" si="6"/>
        <v>930181</v>
      </c>
      <c r="K183" s="120" t="str">
        <f t="shared" si="7"/>
        <v>00004090630199970240</v>
      </c>
      <c r="L183" s="108" t="s">
        <v>295</v>
      </c>
    </row>
    <row r="184" spans="1:12" s="85" customFormat="1" ht="22.5">
      <c r="A184" s="80" t="s">
        <v>132</v>
      </c>
      <c r="B184" s="79" t="s">
        <v>7</v>
      </c>
      <c r="C184" s="123" t="s">
        <v>72</v>
      </c>
      <c r="D184" s="127" t="s">
        <v>255</v>
      </c>
      <c r="E184" s="148" t="s">
        <v>293</v>
      </c>
      <c r="F184" s="155"/>
      <c r="G184" s="124" t="s">
        <v>133</v>
      </c>
      <c r="H184" s="81">
        <v>2447000</v>
      </c>
      <c r="I184" s="82">
        <v>1516819</v>
      </c>
      <c r="J184" s="83">
        <f t="shared" si="6"/>
        <v>930181</v>
      </c>
      <c r="K184" s="120" t="str">
        <f t="shared" si="7"/>
        <v>00004090630199970244</v>
      </c>
      <c r="L184" s="84" t="str">
        <f>C184 &amp; D184 &amp;E184 &amp; F184 &amp; G184</f>
        <v>00004090630199970244</v>
      </c>
    </row>
    <row r="185" spans="1:12" ht="22.5">
      <c r="A185" s="101" t="s">
        <v>296</v>
      </c>
      <c r="B185" s="102" t="s">
        <v>7</v>
      </c>
      <c r="C185" s="103" t="s">
        <v>72</v>
      </c>
      <c r="D185" s="126" t="s">
        <v>255</v>
      </c>
      <c r="E185" s="151" t="s">
        <v>298</v>
      </c>
      <c r="F185" s="154"/>
      <c r="G185" s="130" t="s">
        <v>72</v>
      </c>
      <c r="H185" s="98">
        <v>3293853</v>
      </c>
      <c r="I185" s="104">
        <v>0</v>
      </c>
      <c r="J185" s="105">
        <f t="shared" si="6"/>
        <v>3293853</v>
      </c>
      <c r="K185" s="120" t="str">
        <f t="shared" si="7"/>
        <v>00004090630199980000</v>
      </c>
      <c r="L185" s="108" t="s">
        <v>297</v>
      </c>
    </row>
    <row r="186" spans="1:12" ht="22.5">
      <c r="A186" s="101" t="s">
        <v>125</v>
      </c>
      <c r="B186" s="102" t="s">
        <v>7</v>
      </c>
      <c r="C186" s="103" t="s">
        <v>72</v>
      </c>
      <c r="D186" s="126" t="s">
        <v>255</v>
      </c>
      <c r="E186" s="151" t="s">
        <v>298</v>
      </c>
      <c r="F186" s="154"/>
      <c r="G186" s="130" t="s">
        <v>7</v>
      </c>
      <c r="H186" s="98">
        <v>3293853</v>
      </c>
      <c r="I186" s="104">
        <v>0</v>
      </c>
      <c r="J186" s="105">
        <f t="shared" si="6"/>
        <v>3293853</v>
      </c>
      <c r="K186" s="120" t="str">
        <f t="shared" si="7"/>
        <v>00004090630199980200</v>
      </c>
      <c r="L186" s="108" t="s">
        <v>299</v>
      </c>
    </row>
    <row r="187" spans="1:12" ht="22.5">
      <c r="A187" s="101" t="s">
        <v>127</v>
      </c>
      <c r="B187" s="102" t="s">
        <v>7</v>
      </c>
      <c r="C187" s="103" t="s">
        <v>72</v>
      </c>
      <c r="D187" s="126" t="s">
        <v>255</v>
      </c>
      <c r="E187" s="151" t="s">
        <v>298</v>
      </c>
      <c r="F187" s="154"/>
      <c r="G187" s="130" t="s">
        <v>129</v>
      </c>
      <c r="H187" s="98">
        <v>3293853</v>
      </c>
      <c r="I187" s="104">
        <v>0</v>
      </c>
      <c r="J187" s="105">
        <f t="shared" si="6"/>
        <v>3293853</v>
      </c>
      <c r="K187" s="120" t="str">
        <f t="shared" si="7"/>
        <v>00004090630199980240</v>
      </c>
      <c r="L187" s="108" t="s">
        <v>300</v>
      </c>
    </row>
    <row r="188" spans="1:12" s="85" customFormat="1" ht="22.5">
      <c r="A188" s="80" t="s">
        <v>132</v>
      </c>
      <c r="B188" s="79" t="s">
        <v>7</v>
      </c>
      <c r="C188" s="123" t="s">
        <v>72</v>
      </c>
      <c r="D188" s="127" t="s">
        <v>255</v>
      </c>
      <c r="E188" s="148" t="s">
        <v>298</v>
      </c>
      <c r="F188" s="155"/>
      <c r="G188" s="124" t="s">
        <v>133</v>
      </c>
      <c r="H188" s="81">
        <v>3293853</v>
      </c>
      <c r="I188" s="82">
        <v>0</v>
      </c>
      <c r="J188" s="83">
        <f t="shared" si="6"/>
        <v>3293853</v>
      </c>
      <c r="K188" s="120" t="str">
        <f t="shared" si="7"/>
        <v>00004090630199980244</v>
      </c>
      <c r="L188" s="84" t="str">
        <f>C188 &amp; D188 &amp;E188 &amp; F188 &amp; G188</f>
        <v>00004090630199980244</v>
      </c>
    </row>
    <row r="189" spans="1:12">
      <c r="A189" s="101" t="s">
        <v>301</v>
      </c>
      <c r="B189" s="102" t="s">
        <v>7</v>
      </c>
      <c r="C189" s="103" t="s">
        <v>72</v>
      </c>
      <c r="D189" s="126" t="s">
        <v>303</v>
      </c>
      <c r="E189" s="151" t="s">
        <v>114</v>
      </c>
      <c r="F189" s="154"/>
      <c r="G189" s="130" t="s">
        <v>72</v>
      </c>
      <c r="H189" s="98">
        <v>1115945</v>
      </c>
      <c r="I189" s="104">
        <v>157080</v>
      </c>
      <c r="J189" s="105">
        <f t="shared" si="6"/>
        <v>958865</v>
      </c>
      <c r="K189" s="120" t="str">
        <f t="shared" si="7"/>
        <v>00004120000000000000</v>
      </c>
      <c r="L189" s="108" t="s">
        <v>302</v>
      </c>
    </row>
    <row r="190" spans="1:12" ht="45">
      <c r="A190" s="101" t="s">
        <v>256</v>
      </c>
      <c r="B190" s="102" t="s">
        <v>7</v>
      </c>
      <c r="C190" s="103" t="s">
        <v>72</v>
      </c>
      <c r="D190" s="126" t="s">
        <v>303</v>
      </c>
      <c r="E190" s="151" t="s">
        <v>258</v>
      </c>
      <c r="F190" s="154"/>
      <c r="G190" s="130" t="s">
        <v>72</v>
      </c>
      <c r="H190" s="98">
        <v>1115945</v>
      </c>
      <c r="I190" s="104">
        <v>157080</v>
      </c>
      <c r="J190" s="105">
        <f t="shared" si="6"/>
        <v>958865</v>
      </c>
      <c r="K190" s="120" t="str">
        <f t="shared" si="7"/>
        <v>00004120300000000000</v>
      </c>
      <c r="L190" s="108" t="s">
        <v>304</v>
      </c>
    </row>
    <row r="191" spans="1:12" ht="101.25">
      <c r="A191" s="101" t="s">
        <v>305</v>
      </c>
      <c r="B191" s="102" t="s">
        <v>7</v>
      </c>
      <c r="C191" s="103" t="s">
        <v>72</v>
      </c>
      <c r="D191" s="126" t="s">
        <v>303</v>
      </c>
      <c r="E191" s="151" t="s">
        <v>307</v>
      </c>
      <c r="F191" s="154"/>
      <c r="G191" s="130" t="s">
        <v>72</v>
      </c>
      <c r="H191" s="98">
        <v>99000</v>
      </c>
      <c r="I191" s="104">
        <v>99000</v>
      </c>
      <c r="J191" s="105">
        <f t="shared" si="6"/>
        <v>0</v>
      </c>
      <c r="K191" s="120" t="str">
        <f t="shared" si="7"/>
        <v>00004120300100000000</v>
      </c>
      <c r="L191" s="108" t="s">
        <v>306</v>
      </c>
    </row>
    <row r="192" spans="1:12" ht="45">
      <c r="A192" s="101" t="s">
        <v>308</v>
      </c>
      <c r="B192" s="102" t="s">
        <v>7</v>
      </c>
      <c r="C192" s="103" t="s">
        <v>72</v>
      </c>
      <c r="D192" s="126" t="s">
        <v>303</v>
      </c>
      <c r="E192" s="151" t="s">
        <v>310</v>
      </c>
      <c r="F192" s="154"/>
      <c r="G192" s="130" t="s">
        <v>72</v>
      </c>
      <c r="H192" s="98">
        <v>99000</v>
      </c>
      <c r="I192" s="104">
        <v>99000</v>
      </c>
      <c r="J192" s="105">
        <f t="shared" si="6"/>
        <v>0</v>
      </c>
      <c r="K192" s="120" t="str">
        <f t="shared" si="7"/>
        <v>00004120300199990000</v>
      </c>
      <c r="L192" s="108" t="s">
        <v>309</v>
      </c>
    </row>
    <row r="193" spans="1:12" ht="22.5">
      <c r="A193" s="101" t="s">
        <v>125</v>
      </c>
      <c r="B193" s="102" t="s">
        <v>7</v>
      </c>
      <c r="C193" s="103" t="s">
        <v>72</v>
      </c>
      <c r="D193" s="126" t="s">
        <v>303</v>
      </c>
      <c r="E193" s="151" t="s">
        <v>310</v>
      </c>
      <c r="F193" s="154"/>
      <c r="G193" s="130" t="s">
        <v>7</v>
      </c>
      <c r="H193" s="98">
        <v>99000</v>
      </c>
      <c r="I193" s="104">
        <v>99000</v>
      </c>
      <c r="J193" s="105">
        <f t="shared" si="6"/>
        <v>0</v>
      </c>
      <c r="K193" s="120" t="str">
        <f t="shared" si="7"/>
        <v>00004120300199990200</v>
      </c>
      <c r="L193" s="108" t="s">
        <v>311</v>
      </c>
    </row>
    <row r="194" spans="1:12" ht="22.5">
      <c r="A194" s="101" t="s">
        <v>127</v>
      </c>
      <c r="B194" s="102" t="s">
        <v>7</v>
      </c>
      <c r="C194" s="103" t="s">
        <v>72</v>
      </c>
      <c r="D194" s="126" t="s">
        <v>303</v>
      </c>
      <c r="E194" s="151" t="s">
        <v>310</v>
      </c>
      <c r="F194" s="154"/>
      <c r="G194" s="130" t="s">
        <v>129</v>
      </c>
      <c r="H194" s="98">
        <v>99000</v>
      </c>
      <c r="I194" s="104">
        <v>99000</v>
      </c>
      <c r="J194" s="105">
        <f t="shared" si="6"/>
        <v>0</v>
      </c>
      <c r="K194" s="120" t="str">
        <f t="shared" si="7"/>
        <v>00004120300199990240</v>
      </c>
      <c r="L194" s="108" t="s">
        <v>312</v>
      </c>
    </row>
    <row r="195" spans="1:12" s="85" customFormat="1" ht="22.5">
      <c r="A195" s="80" t="s">
        <v>132</v>
      </c>
      <c r="B195" s="79" t="s">
        <v>7</v>
      </c>
      <c r="C195" s="123" t="s">
        <v>72</v>
      </c>
      <c r="D195" s="127" t="s">
        <v>303</v>
      </c>
      <c r="E195" s="148" t="s">
        <v>310</v>
      </c>
      <c r="F195" s="155"/>
      <c r="G195" s="124" t="s">
        <v>133</v>
      </c>
      <c r="H195" s="81">
        <v>99000</v>
      </c>
      <c r="I195" s="82">
        <v>99000</v>
      </c>
      <c r="J195" s="83">
        <f t="shared" si="6"/>
        <v>0</v>
      </c>
      <c r="K195" s="120" t="str">
        <f t="shared" si="7"/>
        <v>00004120300199990244</v>
      </c>
      <c r="L195" s="84" t="str">
        <f>C195 &amp; D195 &amp;E195 &amp; F195 &amp; G195</f>
        <v>00004120300199990244</v>
      </c>
    </row>
    <row r="196" spans="1:12" ht="45">
      <c r="A196" s="101" t="s">
        <v>313</v>
      </c>
      <c r="B196" s="102" t="s">
        <v>7</v>
      </c>
      <c r="C196" s="103" t="s">
        <v>72</v>
      </c>
      <c r="D196" s="126" t="s">
        <v>303</v>
      </c>
      <c r="E196" s="151" t="s">
        <v>315</v>
      </c>
      <c r="F196" s="154"/>
      <c r="G196" s="130" t="s">
        <v>72</v>
      </c>
      <c r="H196" s="98">
        <v>863894.85</v>
      </c>
      <c r="I196" s="104">
        <v>24000</v>
      </c>
      <c r="J196" s="105">
        <f t="shared" si="6"/>
        <v>839894.85</v>
      </c>
      <c r="K196" s="120" t="str">
        <f t="shared" si="7"/>
        <v>00004120300300000000</v>
      </c>
      <c r="L196" s="108" t="s">
        <v>314</v>
      </c>
    </row>
    <row r="197" spans="1:12" ht="45">
      <c r="A197" s="101" t="s">
        <v>308</v>
      </c>
      <c r="B197" s="102" t="s">
        <v>7</v>
      </c>
      <c r="C197" s="103" t="s">
        <v>72</v>
      </c>
      <c r="D197" s="126" t="s">
        <v>303</v>
      </c>
      <c r="E197" s="151" t="s">
        <v>317</v>
      </c>
      <c r="F197" s="154"/>
      <c r="G197" s="130" t="s">
        <v>72</v>
      </c>
      <c r="H197" s="98">
        <v>863894.85</v>
      </c>
      <c r="I197" s="104">
        <v>24000</v>
      </c>
      <c r="J197" s="105">
        <f t="shared" si="6"/>
        <v>839894.85</v>
      </c>
      <c r="K197" s="120" t="str">
        <f t="shared" si="7"/>
        <v>00004120300399990000</v>
      </c>
      <c r="L197" s="108" t="s">
        <v>316</v>
      </c>
    </row>
    <row r="198" spans="1:12" ht="22.5">
      <c r="A198" s="101" t="s">
        <v>125</v>
      </c>
      <c r="B198" s="102" t="s">
        <v>7</v>
      </c>
      <c r="C198" s="103" t="s">
        <v>72</v>
      </c>
      <c r="D198" s="126" t="s">
        <v>303</v>
      </c>
      <c r="E198" s="151" t="s">
        <v>317</v>
      </c>
      <c r="F198" s="154"/>
      <c r="G198" s="130" t="s">
        <v>7</v>
      </c>
      <c r="H198" s="98">
        <v>863894.85</v>
      </c>
      <c r="I198" s="104">
        <v>24000</v>
      </c>
      <c r="J198" s="105">
        <f t="shared" si="6"/>
        <v>839894.85</v>
      </c>
      <c r="K198" s="120" t="str">
        <f t="shared" si="7"/>
        <v>00004120300399990200</v>
      </c>
      <c r="L198" s="108" t="s">
        <v>318</v>
      </c>
    </row>
    <row r="199" spans="1:12" ht="22.5">
      <c r="A199" s="101" t="s">
        <v>127</v>
      </c>
      <c r="B199" s="102" t="s">
        <v>7</v>
      </c>
      <c r="C199" s="103" t="s">
        <v>72</v>
      </c>
      <c r="D199" s="126" t="s">
        <v>303</v>
      </c>
      <c r="E199" s="151" t="s">
        <v>317</v>
      </c>
      <c r="F199" s="154"/>
      <c r="G199" s="130" t="s">
        <v>129</v>
      </c>
      <c r="H199" s="98">
        <v>863894.85</v>
      </c>
      <c r="I199" s="104">
        <v>24000</v>
      </c>
      <c r="J199" s="105">
        <f t="shared" si="6"/>
        <v>839894.85</v>
      </c>
      <c r="K199" s="120" t="str">
        <f t="shared" si="7"/>
        <v>00004120300399990240</v>
      </c>
      <c r="L199" s="108" t="s">
        <v>319</v>
      </c>
    </row>
    <row r="200" spans="1:12" s="85" customFormat="1" ht="22.5">
      <c r="A200" s="80" t="s">
        <v>132</v>
      </c>
      <c r="B200" s="79" t="s">
        <v>7</v>
      </c>
      <c r="C200" s="123" t="s">
        <v>72</v>
      </c>
      <c r="D200" s="127" t="s">
        <v>303</v>
      </c>
      <c r="E200" s="148" t="s">
        <v>317</v>
      </c>
      <c r="F200" s="155"/>
      <c r="G200" s="124" t="s">
        <v>133</v>
      </c>
      <c r="H200" s="81">
        <v>863894.85</v>
      </c>
      <c r="I200" s="82">
        <v>24000</v>
      </c>
      <c r="J200" s="83">
        <f t="shared" si="6"/>
        <v>839894.85</v>
      </c>
      <c r="K200" s="120" t="str">
        <f t="shared" si="7"/>
        <v>00004120300399990244</v>
      </c>
      <c r="L200" s="84" t="str">
        <f>C200 &amp; D200 &amp;E200 &amp; F200 &amp; G200</f>
        <v>00004120300399990244</v>
      </c>
    </row>
    <row r="201" spans="1:12" ht="67.5">
      <c r="A201" s="101" t="s">
        <v>269</v>
      </c>
      <c r="B201" s="102" t="s">
        <v>7</v>
      </c>
      <c r="C201" s="103" t="s">
        <v>72</v>
      </c>
      <c r="D201" s="126" t="s">
        <v>303</v>
      </c>
      <c r="E201" s="151" t="s">
        <v>271</v>
      </c>
      <c r="F201" s="154"/>
      <c r="G201" s="130" t="s">
        <v>72</v>
      </c>
      <c r="H201" s="98">
        <v>85415.26</v>
      </c>
      <c r="I201" s="104">
        <v>0</v>
      </c>
      <c r="J201" s="105">
        <f t="shared" si="6"/>
        <v>85415.26</v>
      </c>
      <c r="K201" s="120" t="str">
        <f t="shared" si="7"/>
        <v>00004120300400000000</v>
      </c>
      <c r="L201" s="108" t="s">
        <v>320</v>
      </c>
    </row>
    <row r="202" spans="1:12" ht="45">
      <c r="A202" s="101" t="s">
        <v>308</v>
      </c>
      <c r="B202" s="102" t="s">
        <v>7</v>
      </c>
      <c r="C202" s="103" t="s">
        <v>72</v>
      </c>
      <c r="D202" s="126" t="s">
        <v>303</v>
      </c>
      <c r="E202" s="151" t="s">
        <v>322</v>
      </c>
      <c r="F202" s="154"/>
      <c r="G202" s="130" t="s">
        <v>72</v>
      </c>
      <c r="H202" s="98">
        <v>85415.26</v>
      </c>
      <c r="I202" s="104">
        <v>0</v>
      </c>
      <c r="J202" s="105">
        <f t="shared" si="6"/>
        <v>85415.26</v>
      </c>
      <c r="K202" s="120" t="str">
        <f t="shared" si="7"/>
        <v>00004120300499990000</v>
      </c>
      <c r="L202" s="108" t="s">
        <v>321</v>
      </c>
    </row>
    <row r="203" spans="1:12" ht="22.5">
      <c r="A203" s="101" t="s">
        <v>125</v>
      </c>
      <c r="B203" s="102" t="s">
        <v>7</v>
      </c>
      <c r="C203" s="103" t="s">
        <v>72</v>
      </c>
      <c r="D203" s="126" t="s">
        <v>303</v>
      </c>
      <c r="E203" s="151" t="s">
        <v>322</v>
      </c>
      <c r="F203" s="154"/>
      <c r="G203" s="130" t="s">
        <v>7</v>
      </c>
      <c r="H203" s="98">
        <v>85415.26</v>
      </c>
      <c r="I203" s="104">
        <v>0</v>
      </c>
      <c r="J203" s="105">
        <f t="shared" si="6"/>
        <v>85415.26</v>
      </c>
      <c r="K203" s="120" t="str">
        <f t="shared" si="7"/>
        <v>00004120300499990200</v>
      </c>
      <c r="L203" s="108" t="s">
        <v>323</v>
      </c>
    </row>
    <row r="204" spans="1:12" ht="22.5">
      <c r="A204" s="101" t="s">
        <v>127</v>
      </c>
      <c r="B204" s="102" t="s">
        <v>7</v>
      </c>
      <c r="C204" s="103" t="s">
        <v>72</v>
      </c>
      <c r="D204" s="126" t="s">
        <v>303</v>
      </c>
      <c r="E204" s="151" t="s">
        <v>322</v>
      </c>
      <c r="F204" s="154"/>
      <c r="G204" s="130" t="s">
        <v>129</v>
      </c>
      <c r="H204" s="98">
        <v>85415.26</v>
      </c>
      <c r="I204" s="104">
        <v>0</v>
      </c>
      <c r="J204" s="105">
        <f t="shared" si="6"/>
        <v>85415.26</v>
      </c>
      <c r="K204" s="120" t="str">
        <f t="shared" si="7"/>
        <v>00004120300499990240</v>
      </c>
      <c r="L204" s="108" t="s">
        <v>324</v>
      </c>
    </row>
    <row r="205" spans="1:12" s="85" customFormat="1" ht="22.5">
      <c r="A205" s="80" t="s">
        <v>132</v>
      </c>
      <c r="B205" s="79" t="s">
        <v>7</v>
      </c>
      <c r="C205" s="123" t="s">
        <v>72</v>
      </c>
      <c r="D205" s="127" t="s">
        <v>303</v>
      </c>
      <c r="E205" s="148" t="s">
        <v>322</v>
      </c>
      <c r="F205" s="155"/>
      <c r="G205" s="124" t="s">
        <v>133</v>
      </c>
      <c r="H205" s="81">
        <v>85415.26</v>
      </c>
      <c r="I205" s="82">
        <v>0</v>
      </c>
      <c r="J205" s="83">
        <f t="shared" si="6"/>
        <v>85415.26</v>
      </c>
      <c r="K205" s="120" t="str">
        <f t="shared" si="7"/>
        <v>00004120300499990244</v>
      </c>
      <c r="L205" s="84" t="str">
        <f>C205 &amp; D205 &amp;E205 &amp; F205 &amp; G205</f>
        <v>00004120300499990244</v>
      </c>
    </row>
    <row r="206" spans="1:12" ht="33.75">
      <c r="A206" s="101" t="s">
        <v>325</v>
      </c>
      <c r="B206" s="102" t="s">
        <v>7</v>
      </c>
      <c r="C206" s="103" t="s">
        <v>72</v>
      </c>
      <c r="D206" s="126" t="s">
        <v>303</v>
      </c>
      <c r="E206" s="151" t="s">
        <v>327</v>
      </c>
      <c r="F206" s="154"/>
      <c r="G206" s="130" t="s">
        <v>72</v>
      </c>
      <c r="H206" s="98">
        <v>34104.89</v>
      </c>
      <c r="I206" s="104">
        <v>550</v>
      </c>
      <c r="J206" s="105">
        <f t="shared" si="6"/>
        <v>33554.89</v>
      </c>
      <c r="K206" s="120" t="str">
        <f t="shared" si="7"/>
        <v>00004120300599990000</v>
      </c>
      <c r="L206" s="108" t="s">
        <v>326</v>
      </c>
    </row>
    <row r="207" spans="1:12" ht="22.5">
      <c r="A207" s="101" t="s">
        <v>125</v>
      </c>
      <c r="B207" s="102" t="s">
        <v>7</v>
      </c>
      <c r="C207" s="103" t="s">
        <v>72</v>
      </c>
      <c r="D207" s="126" t="s">
        <v>303</v>
      </c>
      <c r="E207" s="151" t="s">
        <v>327</v>
      </c>
      <c r="F207" s="154"/>
      <c r="G207" s="130" t="s">
        <v>7</v>
      </c>
      <c r="H207" s="98">
        <v>34104.89</v>
      </c>
      <c r="I207" s="104">
        <v>550</v>
      </c>
      <c r="J207" s="105">
        <f t="shared" si="6"/>
        <v>33554.89</v>
      </c>
      <c r="K207" s="120" t="str">
        <f t="shared" si="7"/>
        <v>00004120300599990200</v>
      </c>
      <c r="L207" s="108" t="s">
        <v>328</v>
      </c>
    </row>
    <row r="208" spans="1:12" ht="22.5">
      <c r="A208" s="101" t="s">
        <v>127</v>
      </c>
      <c r="B208" s="102" t="s">
        <v>7</v>
      </c>
      <c r="C208" s="103" t="s">
        <v>72</v>
      </c>
      <c r="D208" s="126" t="s">
        <v>303</v>
      </c>
      <c r="E208" s="151" t="s">
        <v>327</v>
      </c>
      <c r="F208" s="154"/>
      <c r="G208" s="130" t="s">
        <v>129</v>
      </c>
      <c r="H208" s="98">
        <v>34104.89</v>
      </c>
      <c r="I208" s="104">
        <v>550</v>
      </c>
      <c r="J208" s="105">
        <f t="shared" si="6"/>
        <v>33554.89</v>
      </c>
      <c r="K208" s="120" t="str">
        <f t="shared" si="7"/>
        <v>00004120300599990240</v>
      </c>
      <c r="L208" s="108" t="s">
        <v>329</v>
      </c>
    </row>
    <row r="209" spans="1:12" s="85" customFormat="1" ht="22.5">
      <c r="A209" s="80" t="s">
        <v>132</v>
      </c>
      <c r="B209" s="79" t="s">
        <v>7</v>
      </c>
      <c r="C209" s="123" t="s">
        <v>72</v>
      </c>
      <c r="D209" s="127" t="s">
        <v>303</v>
      </c>
      <c r="E209" s="148" t="s">
        <v>327</v>
      </c>
      <c r="F209" s="155"/>
      <c r="G209" s="124" t="s">
        <v>133</v>
      </c>
      <c r="H209" s="81">
        <v>34104.89</v>
      </c>
      <c r="I209" s="82">
        <v>550</v>
      </c>
      <c r="J209" s="83">
        <f t="shared" si="6"/>
        <v>33554.89</v>
      </c>
      <c r="K209" s="120" t="str">
        <f t="shared" si="7"/>
        <v>00004120300599990244</v>
      </c>
      <c r="L209" s="84" t="str">
        <f>C209 &amp; D209 &amp;E209 &amp; F209 &amp; G209</f>
        <v>00004120300599990244</v>
      </c>
    </row>
    <row r="210" spans="1:12" ht="33.75">
      <c r="A210" s="101" t="s">
        <v>325</v>
      </c>
      <c r="B210" s="102" t="s">
        <v>7</v>
      </c>
      <c r="C210" s="103" t="s">
        <v>72</v>
      </c>
      <c r="D210" s="126" t="s">
        <v>303</v>
      </c>
      <c r="E210" s="151" t="s">
        <v>331</v>
      </c>
      <c r="F210" s="154"/>
      <c r="G210" s="130" t="s">
        <v>72</v>
      </c>
      <c r="H210" s="98">
        <v>33530</v>
      </c>
      <c r="I210" s="104">
        <v>33530</v>
      </c>
      <c r="J210" s="105">
        <f t="shared" si="6"/>
        <v>0</v>
      </c>
      <c r="K210" s="120" t="str">
        <f t="shared" si="7"/>
        <v>00004120300699990000</v>
      </c>
      <c r="L210" s="108" t="s">
        <v>330</v>
      </c>
    </row>
    <row r="211" spans="1:12" ht="22.5">
      <c r="A211" s="101" t="s">
        <v>125</v>
      </c>
      <c r="B211" s="102" t="s">
        <v>7</v>
      </c>
      <c r="C211" s="103" t="s">
        <v>72</v>
      </c>
      <c r="D211" s="126" t="s">
        <v>303</v>
      </c>
      <c r="E211" s="151" t="s">
        <v>331</v>
      </c>
      <c r="F211" s="154"/>
      <c r="G211" s="130" t="s">
        <v>7</v>
      </c>
      <c r="H211" s="98">
        <v>33530</v>
      </c>
      <c r="I211" s="104">
        <v>33530</v>
      </c>
      <c r="J211" s="105">
        <f t="shared" si="6"/>
        <v>0</v>
      </c>
      <c r="K211" s="120" t="str">
        <f t="shared" si="7"/>
        <v>00004120300699990200</v>
      </c>
      <c r="L211" s="108" t="s">
        <v>332</v>
      </c>
    </row>
    <row r="212" spans="1:12" ht="22.5">
      <c r="A212" s="101" t="s">
        <v>127</v>
      </c>
      <c r="B212" s="102" t="s">
        <v>7</v>
      </c>
      <c r="C212" s="103" t="s">
        <v>72</v>
      </c>
      <c r="D212" s="126" t="s">
        <v>303</v>
      </c>
      <c r="E212" s="151" t="s">
        <v>331</v>
      </c>
      <c r="F212" s="154"/>
      <c r="G212" s="130" t="s">
        <v>129</v>
      </c>
      <c r="H212" s="98">
        <v>33530</v>
      </c>
      <c r="I212" s="104">
        <v>33530</v>
      </c>
      <c r="J212" s="105">
        <f t="shared" si="6"/>
        <v>0</v>
      </c>
      <c r="K212" s="120" t="str">
        <f t="shared" si="7"/>
        <v>00004120300699990240</v>
      </c>
      <c r="L212" s="108" t="s">
        <v>333</v>
      </c>
    </row>
    <row r="213" spans="1:12" s="85" customFormat="1" ht="22.5">
      <c r="A213" s="80" t="s">
        <v>132</v>
      </c>
      <c r="B213" s="79" t="s">
        <v>7</v>
      </c>
      <c r="C213" s="123" t="s">
        <v>72</v>
      </c>
      <c r="D213" s="127" t="s">
        <v>303</v>
      </c>
      <c r="E213" s="148" t="s">
        <v>331</v>
      </c>
      <c r="F213" s="155"/>
      <c r="G213" s="124" t="s">
        <v>133</v>
      </c>
      <c r="H213" s="81">
        <v>33530</v>
      </c>
      <c r="I213" s="82">
        <v>33530</v>
      </c>
      <c r="J213" s="83">
        <f t="shared" si="6"/>
        <v>0</v>
      </c>
      <c r="K213" s="120" t="str">
        <f t="shared" si="7"/>
        <v>00004120300699990244</v>
      </c>
      <c r="L213" s="84" t="str">
        <f>C213 &amp; D213 &amp;E213 &amp; F213 &amp; G213</f>
        <v>00004120300699990244</v>
      </c>
    </row>
    <row r="214" spans="1:12">
      <c r="A214" s="101" t="s">
        <v>334</v>
      </c>
      <c r="B214" s="102" t="s">
        <v>7</v>
      </c>
      <c r="C214" s="103" t="s">
        <v>72</v>
      </c>
      <c r="D214" s="126" t="s">
        <v>336</v>
      </c>
      <c r="E214" s="151" t="s">
        <v>114</v>
      </c>
      <c r="F214" s="154"/>
      <c r="G214" s="130" t="s">
        <v>72</v>
      </c>
      <c r="H214" s="98">
        <v>57719038.899999999</v>
      </c>
      <c r="I214" s="104">
        <v>31272539.309999999</v>
      </c>
      <c r="J214" s="105">
        <f t="shared" si="6"/>
        <v>26446499.59</v>
      </c>
      <c r="K214" s="120" t="str">
        <f t="shared" si="7"/>
        <v>00005000000000000000</v>
      </c>
      <c r="L214" s="108" t="s">
        <v>335</v>
      </c>
    </row>
    <row r="215" spans="1:12">
      <c r="A215" s="101" t="s">
        <v>337</v>
      </c>
      <c r="B215" s="102" t="s">
        <v>7</v>
      </c>
      <c r="C215" s="103" t="s">
        <v>72</v>
      </c>
      <c r="D215" s="126" t="s">
        <v>339</v>
      </c>
      <c r="E215" s="151" t="s">
        <v>114</v>
      </c>
      <c r="F215" s="154"/>
      <c r="G215" s="130" t="s">
        <v>72</v>
      </c>
      <c r="H215" s="98">
        <v>36692414.899999999</v>
      </c>
      <c r="I215" s="104">
        <v>23474349.579999998</v>
      </c>
      <c r="J215" s="105">
        <f t="shared" si="6"/>
        <v>13218065.32</v>
      </c>
      <c r="K215" s="120" t="str">
        <f t="shared" si="7"/>
        <v>00005010000000000000</v>
      </c>
      <c r="L215" s="108" t="s">
        <v>338</v>
      </c>
    </row>
    <row r="216" spans="1:12" ht="56.25">
      <c r="A216" s="101" t="s">
        <v>134</v>
      </c>
      <c r="B216" s="102" t="s">
        <v>7</v>
      </c>
      <c r="C216" s="103" t="s">
        <v>72</v>
      </c>
      <c r="D216" s="126" t="s">
        <v>339</v>
      </c>
      <c r="E216" s="151" t="s">
        <v>136</v>
      </c>
      <c r="F216" s="154"/>
      <c r="G216" s="130" t="s">
        <v>72</v>
      </c>
      <c r="H216" s="98">
        <v>36596414.899999999</v>
      </c>
      <c r="I216" s="104">
        <v>23474349.579999998</v>
      </c>
      <c r="J216" s="105">
        <f t="shared" si="6"/>
        <v>13122065.32</v>
      </c>
      <c r="K216" s="120" t="str">
        <f t="shared" si="7"/>
        <v>00005010700000000000</v>
      </c>
      <c r="L216" s="108" t="s">
        <v>340</v>
      </c>
    </row>
    <row r="217" spans="1:12" ht="22.5">
      <c r="A217" s="101" t="s">
        <v>341</v>
      </c>
      <c r="B217" s="102" t="s">
        <v>7</v>
      </c>
      <c r="C217" s="103" t="s">
        <v>72</v>
      </c>
      <c r="D217" s="126" t="s">
        <v>339</v>
      </c>
      <c r="E217" s="151" t="s">
        <v>343</v>
      </c>
      <c r="F217" s="154"/>
      <c r="G217" s="130" t="s">
        <v>72</v>
      </c>
      <c r="H217" s="98">
        <v>14072414.9</v>
      </c>
      <c r="I217" s="104">
        <v>4647637.96</v>
      </c>
      <c r="J217" s="105">
        <f t="shared" si="6"/>
        <v>9424776.9399999995</v>
      </c>
      <c r="K217" s="120" t="str">
        <f t="shared" si="7"/>
        <v>00005010710100000000</v>
      </c>
      <c r="L217" s="108" t="s">
        <v>342</v>
      </c>
    </row>
    <row r="218" spans="1:12" ht="56.25">
      <c r="A218" s="101" t="s">
        <v>344</v>
      </c>
      <c r="B218" s="102" t="s">
        <v>7</v>
      </c>
      <c r="C218" s="103" t="s">
        <v>72</v>
      </c>
      <c r="D218" s="126" t="s">
        <v>339</v>
      </c>
      <c r="E218" s="151" t="s">
        <v>346</v>
      </c>
      <c r="F218" s="154"/>
      <c r="G218" s="130" t="s">
        <v>72</v>
      </c>
      <c r="H218" s="98">
        <v>2093746.95</v>
      </c>
      <c r="I218" s="104">
        <v>235440.83</v>
      </c>
      <c r="J218" s="105">
        <f t="shared" ref="J218:J281" si="8">H218-I218</f>
        <v>1858306.12</v>
      </c>
      <c r="K218" s="120" t="str">
        <f t="shared" ref="K218:K281" si="9">C218 &amp; D218 &amp;E218 &amp; F218 &amp; G218</f>
        <v>00005010710195020000</v>
      </c>
      <c r="L218" s="108" t="s">
        <v>345</v>
      </c>
    </row>
    <row r="219" spans="1:12" ht="22.5">
      <c r="A219" s="101" t="s">
        <v>347</v>
      </c>
      <c r="B219" s="102" t="s">
        <v>7</v>
      </c>
      <c r="C219" s="103" t="s">
        <v>72</v>
      </c>
      <c r="D219" s="126" t="s">
        <v>339</v>
      </c>
      <c r="E219" s="151" t="s">
        <v>346</v>
      </c>
      <c r="F219" s="154"/>
      <c r="G219" s="130" t="s">
        <v>349</v>
      </c>
      <c r="H219" s="98">
        <v>2093746.95</v>
      </c>
      <c r="I219" s="104">
        <v>235440.83</v>
      </c>
      <c r="J219" s="105">
        <f t="shared" si="8"/>
        <v>1858306.12</v>
      </c>
      <c r="K219" s="120" t="str">
        <f t="shared" si="9"/>
        <v>00005010710195020400</v>
      </c>
      <c r="L219" s="108" t="s">
        <v>348</v>
      </c>
    </row>
    <row r="220" spans="1:12">
      <c r="A220" s="101" t="s">
        <v>350</v>
      </c>
      <c r="B220" s="102" t="s">
        <v>7</v>
      </c>
      <c r="C220" s="103" t="s">
        <v>72</v>
      </c>
      <c r="D220" s="126" t="s">
        <v>339</v>
      </c>
      <c r="E220" s="151" t="s">
        <v>346</v>
      </c>
      <c r="F220" s="154"/>
      <c r="G220" s="130" t="s">
        <v>352</v>
      </c>
      <c r="H220" s="98">
        <v>2093746.95</v>
      </c>
      <c r="I220" s="104">
        <v>235440.83</v>
      </c>
      <c r="J220" s="105">
        <f t="shared" si="8"/>
        <v>1858306.12</v>
      </c>
      <c r="K220" s="120" t="str">
        <f t="shared" si="9"/>
        <v>00005010710195020410</v>
      </c>
      <c r="L220" s="108" t="s">
        <v>351</v>
      </c>
    </row>
    <row r="221" spans="1:12" s="85" customFormat="1" ht="33.75">
      <c r="A221" s="80" t="s">
        <v>353</v>
      </c>
      <c r="B221" s="79" t="s">
        <v>7</v>
      </c>
      <c r="C221" s="123" t="s">
        <v>72</v>
      </c>
      <c r="D221" s="127" t="s">
        <v>339</v>
      </c>
      <c r="E221" s="148" t="s">
        <v>346</v>
      </c>
      <c r="F221" s="155"/>
      <c r="G221" s="124" t="s">
        <v>354</v>
      </c>
      <c r="H221" s="81">
        <v>2093746.95</v>
      </c>
      <c r="I221" s="82">
        <v>235440.83</v>
      </c>
      <c r="J221" s="83">
        <f t="shared" si="8"/>
        <v>1858306.12</v>
      </c>
      <c r="K221" s="120" t="str">
        <f t="shared" si="9"/>
        <v>00005010710195020412</v>
      </c>
      <c r="L221" s="84" t="str">
        <f>C221 &amp; D221 &amp;E221 &amp; F221 &amp; G221</f>
        <v>00005010710195020412</v>
      </c>
    </row>
    <row r="222" spans="1:12" ht="33.75">
      <c r="A222" s="101" t="s">
        <v>355</v>
      </c>
      <c r="B222" s="102" t="s">
        <v>7</v>
      </c>
      <c r="C222" s="103" t="s">
        <v>72</v>
      </c>
      <c r="D222" s="126" t="s">
        <v>339</v>
      </c>
      <c r="E222" s="151" t="s">
        <v>357</v>
      </c>
      <c r="F222" s="154"/>
      <c r="G222" s="130" t="s">
        <v>72</v>
      </c>
      <c r="H222" s="98">
        <v>11978667.949999999</v>
      </c>
      <c r="I222" s="104">
        <v>4412197.13</v>
      </c>
      <c r="J222" s="105">
        <f t="shared" si="8"/>
        <v>7566470.8200000003</v>
      </c>
      <c r="K222" s="120" t="str">
        <f t="shared" si="9"/>
        <v>00005010710196020000</v>
      </c>
      <c r="L222" s="108" t="s">
        <v>356</v>
      </c>
    </row>
    <row r="223" spans="1:12" ht="22.5">
      <c r="A223" s="101" t="s">
        <v>347</v>
      </c>
      <c r="B223" s="102" t="s">
        <v>7</v>
      </c>
      <c r="C223" s="103" t="s">
        <v>72</v>
      </c>
      <c r="D223" s="126" t="s">
        <v>339</v>
      </c>
      <c r="E223" s="151" t="s">
        <v>357</v>
      </c>
      <c r="F223" s="154"/>
      <c r="G223" s="130" t="s">
        <v>349</v>
      </c>
      <c r="H223" s="98">
        <v>11978667.949999999</v>
      </c>
      <c r="I223" s="104">
        <v>4412197.13</v>
      </c>
      <c r="J223" s="105">
        <f t="shared" si="8"/>
        <v>7566470.8200000003</v>
      </c>
      <c r="K223" s="120" t="str">
        <f t="shared" si="9"/>
        <v>00005010710196020400</v>
      </c>
      <c r="L223" s="108" t="s">
        <v>358</v>
      </c>
    </row>
    <row r="224" spans="1:12">
      <c r="A224" s="101" t="s">
        <v>350</v>
      </c>
      <c r="B224" s="102" t="s">
        <v>7</v>
      </c>
      <c r="C224" s="103" t="s">
        <v>72</v>
      </c>
      <c r="D224" s="126" t="s">
        <v>339</v>
      </c>
      <c r="E224" s="151" t="s">
        <v>357</v>
      </c>
      <c r="F224" s="154"/>
      <c r="G224" s="130" t="s">
        <v>352</v>
      </c>
      <c r="H224" s="98">
        <v>11978667.949999999</v>
      </c>
      <c r="I224" s="104">
        <v>4412197.13</v>
      </c>
      <c r="J224" s="105">
        <f t="shared" si="8"/>
        <v>7566470.8200000003</v>
      </c>
      <c r="K224" s="120" t="str">
        <f t="shared" si="9"/>
        <v>00005010710196020410</v>
      </c>
      <c r="L224" s="108" t="s">
        <v>359</v>
      </c>
    </row>
    <row r="225" spans="1:12" s="85" customFormat="1" ht="33.75">
      <c r="A225" s="80" t="s">
        <v>353</v>
      </c>
      <c r="B225" s="79" t="s">
        <v>7</v>
      </c>
      <c r="C225" s="123" t="s">
        <v>72</v>
      </c>
      <c r="D225" s="127" t="s">
        <v>339</v>
      </c>
      <c r="E225" s="148" t="s">
        <v>357</v>
      </c>
      <c r="F225" s="155"/>
      <c r="G225" s="124" t="s">
        <v>354</v>
      </c>
      <c r="H225" s="81">
        <v>11978667.949999999</v>
      </c>
      <c r="I225" s="82">
        <v>4412197.13</v>
      </c>
      <c r="J225" s="83">
        <f t="shared" si="8"/>
        <v>7566470.8200000003</v>
      </c>
      <c r="K225" s="120" t="str">
        <f t="shared" si="9"/>
        <v>00005010710196020412</v>
      </c>
      <c r="L225" s="84" t="str">
        <f>C225 &amp; D225 &amp;E225 &amp; F225 &amp; G225</f>
        <v>00005010710196020412</v>
      </c>
    </row>
    <row r="226" spans="1:12">
      <c r="A226" s="101"/>
      <c r="B226" s="102" t="s">
        <v>7</v>
      </c>
      <c r="C226" s="103" t="s">
        <v>72</v>
      </c>
      <c r="D226" s="126" t="s">
        <v>339</v>
      </c>
      <c r="E226" s="151" t="s">
        <v>361</v>
      </c>
      <c r="F226" s="154"/>
      <c r="G226" s="130" t="s">
        <v>72</v>
      </c>
      <c r="H226" s="98">
        <v>96000</v>
      </c>
      <c r="I226" s="104">
        <v>0</v>
      </c>
      <c r="J226" s="105">
        <f t="shared" si="8"/>
        <v>96000</v>
      </c>
      <c r="K226" s="120" t="str">
        <f t="shared" si="9"/>
        <v>00005010710199990000</v>
      </c>
      <c r="L226" s="108" t="s">
        <v>360</v>
      </c>
    </row>
    <row r="227" spans="1:12" ht="22.5">
      <c r="A227" s="101" t="s">
        <v>125</v>
      </c>
      <c r="B227" s="102" t="s">
        <v>7</v>
      </c>
      <c r="C227" s="103" t="s">
        <v>72</v>
      </c>
      <c r="D227" s="126" t="s">
        <v>339</v>
      </c>
      <c r="E227" s="151" t="s">
        <v>361</v>
      </c>
      <c r="F227" s="154"/>
      <c r="G227" s="130" t="s">
        <v>7</v>
      </c>
      <c r="H227" s="98">
        <v>96000</v>
      </c>
      <c r="I227" s="104">
        <v>0</v>
      </c>
      <c r="J227" s="105">
        <f t="shared" si="8"/>
        <v>96000</v>
      </c>
      <c r="K227" s="120" t="str">
        <f t="shared" si="9"/>
        <v>00005010710199990200</v>
      </c>
      <c r="L227" s="108" t="s">
        <v>362</v>
      </c>
    </row>
    <row r="228" spans="1:12" ht="22.5">
      <c r="A228" s="101" t="s">
        <v>127</v>
      </c>
      <c r="B228" s="102" t="s">
        <v>7</v>
      </c>
      <c r="C228" s="103" t="s">
        <v>72</v>
      </c>
      <c r="D228" s="126" t="s">
        <v>339</v>
      </c>
      <c r="E228" s="151" t="s">
        <v>361</v>
      </c>
      <c r="F228" s="154"/>
      <c r="G228" s="130" t="s">
        <v>129</v>
      </c>
      <c r="H228" s="98">
        <v>96000</v>
      </c>
      <c r="I228" s="104">
        <v>0</v>
      </c>
      <c r="J228" s="105">
        <f t="shared" si="8"/>
        <v>96000</v>
      </c>
      <c r="K228" s="120" t="str">
        <f t="shared" si="9"/>
        <v>00005010710199990240</v>
      </c>
      <c r="L228" s="108" t="s">
        <v>363</v>
      </c>
    </row>
    <row r="229" spans="1:12" s="85" customFormat="1" ht="22.5">
      <c r="A229" s="80" t="s">
        <v>132</v>
      </c>
      <c r="B229" s="79" t="s">
        <v>7</v>
      </c>
      <c r="C229" s="123" t="s">
        <v>72</v>
      </c>
      <c r="D229" s="127" t="s">
        <v>339</v>
      </c>
      <c r="E229" s="148" t="s">
        <v>361</v>
      </c>
      <c r="F229" s="155"/>
      <c r="G229" s="124" t="s">
        <v>133</v>
      </c>
      <c r="H229" s="81">
        <v>96000</v>
      </c>
      <c r="I229" s="82">
        <v>0</v>
      </c>
      <c r="J229" s="83">
        <f t="shared" si="8"/>
        <v>96000</v>
      </c>
      <c r="K229" s="120" t="str">
        <f t="shared" si="9"/>
        <v>00005010710199990244</v>
      </c>
      <c r="L229" s="84" t="str">
        <f>C229 &amp; D229 &amp;E229 &amp; F229 &amp; G229</f>
        <v>00005010710199990244</v>
      </c>
    </row>
    <row r="230" spans="1:12" ht="33.75">
      <c r="A230" s="101" t="s">
        <v>364</v>
      </c>
      <c r="B230" s="102" t="s">
        <v>7</v>
      </c>
      <c r="C230" s="103" t="s">
        <v>72</v>
      </c>
      <c r="D230" s="126" t="s">
        <v>339</v>
      </c>
      <c r="E230" s="151" t="s">
        <v>366</v>
      </c>
      <c r="F230" s="154"/>
      <c r="G230" s="130" t="s">
        <v>72</v>
      </c>
      <c r="H230" s="98">
        <v>1524000</v>
      </c>
      <c r="I230" s="104">
        <v>791611.62</v>
      </c>
      <c r="J230" s="105">
        <f t="shared" si="8"/>
        <v>732388.38</v>
      </c>
      <c r="K230" s="120" t="str">
        <f t="shared" si="9"/>
        <v>00005010720000000000</v>
      </c>
      <c r="L230" s="108" t="s">
        <v>365</v>
      </c>
    </row>
    <row r="231" spans="1:12" ht="56.25">
      <c r="A231" s="101" t="s">
        <v>367</v>
      </c>
      <c r="B231" s="102" t="s">
        <v>7</v>
      </c>
      <c r="C231" s="103" t="s">
        <v>72</v>
      </c>
      <c r="D231" s="126" t="s">
        <v>339</v>
      </c>
      <c r="E231" s="151" t="s">
        <v>369</v>
      </c>
      <c r="F231" s="154"/>
      <c r="G231" s="130" t="s">
        <v>72</v>
      </c>
      <c r="H231" s="98">
        <v>1524000</v>
      </c>
      <c r="I231" s="104">
        <v>791611.62</v>
      </c>
      <c r="J231" s="105">
        <f t="shared" si="8"/>
        <v>732388.38</v>
      </c>
      <c r="K231" s="120" t="str">
        <f t="shared" si="9"/>
        <v>00005010720100000000</v>
      </c>
      <c r="L231" s="108" t="s">
        <v>368</v>
      </c>
    </row>
    <row r="232" spans="1:12" ht="33.75">
      <c r="A232" s="101" t="s">
        <v>370</v>
      </c>
      <c r="B232" s="102" t="s">
        <v>7</v>
      </c>
      <c r="C232" s="103" t="s">
        <v>72</v>
      </c>
      <c r="D232" s="126" t="s">
        <v>339</v>
      </c>
      <c r="E232" s="151" t="s">
        <v>372</v>
      </c>
      <c r="F232" s="154"/>
      <c r="G232" s="130" t="s">
        <v>72</v>
      </c>
      <c r="H232" s="98">
        <v>1524000</v>
      </c>
      <c r="I232" s="104">
        <v>791611.62</v>
      </c>
      <c r="J232" s="105">
        <f t="shared" si="8"/>
        <v>732388.38</v>
      </c>
      <c r="K232" s="120" t="str">
        <f t="shared" si="9"/>
        <v>00005010720199980000</v>
      </c>
      <c r="L232" s="108" t="s">
        <v>371</v>
      </c>
    </row>
    <row r="233" spans="1:12" ht="22.5">
      <c r="A233" s="101" t="s">
        <v>125</v>
      </c>
      <c r="B233" s="102" t="s">
        <v>7</v>
      </c>
      <c r="C233" s="103" t="s">
        <v>72</v>
      </c>
      <c r="D233" s="126" t="s">
        <v>339</v>
      </c>
      <c r="E233" s="151" t="s">
        <v>372</v>
      </c>
      <c r="F233" s="154"/>
      <c r="G233" s="130" t="s">
        <v>7</v>
      </c>
      <c r="H233" s="98">
        <v>1524000</v>
      </c>
      <c r="I233" s="104">
        <v>791611.62</v>
      </c>
      <c r="J233" s="105">
        <f t="shared" si="8"/>
        <v>732388.38</v>
      </c>
      <c r="K233" s="120" t="str">
        <f t="shared" si="9"/>
        <v>00005010720199980200</v>
      </c>
      <c r="L233" s="108" t="s">
        <v>373</v>
      </c>
    </row>
    <row r="234" spans="1:12" ht="22.5">
      <c r="A234" s="101" t="s">
        <v>127</v>
      </c>
      <c r="B234" s="102" t="s">
        <v>7</v>
      </c>
      <c r="C234" s="103" t="s">
        <v>72</v>
      </c>
      <c r="D234" s="126" t="s">
        <v>339</v>
      </c>
      <c r="E234" s="151" t="s">
        <v>372</v>
      </c>
      <c r="F234" s="154"/>
      <c r="G234" s="130" t="s">
        <v>129</v>
      </c>
      <c r="H234" s="98">
        <v>1524000</v>
      </c>
      <c r="I234" s="104">
        <v>791611.62</v>
      </c>
      <c r="J234" s="105">
        <f t="shared" si="8"/>
        <v>732388.38</v>
      </c>
      <c r="K234" s="120" t="str">
        <f t="shared" si="9"/>
        <v>00005010720199980240</v>
      </c>
      <c r="L234" s="108" t="s">
        <v>374</v>
      </c>
    </row>
    <row r="235" spans="1:12" s="85" customFormat="1" ht="22.5">
      <c r="A235" s="80" t="s">
        <v>375</v>
      </c>
      <c r="B235" s="79" t="s">
        <v>7</v>
      </c>
      <c r="C235" s="123" t="s">
        <v>72</v>
      </c>
      <c r="D235" s="127" t="s">
        <v>339</v>
      </c>
      <c r="E235" s="148" t="s">
        <v>372</v>
      </c>
      <c r="F235" s="155"/>
      <c r="G235" s="124" t="s">
        <v>376</v>
      </c>
      <c r="H235" s="81">
        <v>987009.36</v>
      </c>
      <c r="I235" s="82">
        <v>266505</v>
      </c>
      <c r="J235" s="83">
        <f t="shared" si="8"/>
        <v>720504.36</v>
      </c>
      <c r="K235" s="120" t="str">
        <f t="shared" si="9"/>
        <v>00005010720199980243</v>
      </c>
      <c r="L235" s="84" t="str">
        <f>C235 &amp; D235 &amp;E235 &amp; F235 &amp; G235</f>
        <v>00005010720199980243</v>
      </c>
    </row>
    <row r="236" spans="1:12" s="85" customFormat="1" ht="22.5">
      <c r="A236" s="80" t="s">
        <v>132</v>
      </c>
      <c r="B236" s="79" t="s">
        <v>7</v>
      </c>
      <c r="C236" s="123" t="s">
        <v>72</v>
      </c>
      <c r="D236" s="127" t="s">
        <v>339</v>
      </c>
      <c r="E236" s="148" t="s">
        <v>372</v>
      </c>
      <c r="F236" s="155"/>
      <c r="G236" s="124" t="s">
        <v>133</v>
      </c>
      <c r="H236" s="81">
        <v>536990.64</v>
      </c>
      <c r="I236" s="82">
        <v>525106.62</v>
      </c>
      <c r="J236" s="83">
        <f t="shared" si="8"/>
        <v>11884.02</v>
      </c>
      <c r="K236" s="120" t="str">
        <f t="shared" si="9"/>
        <v>00005010720199980244</v>
      </c>
      <c r="L236" s="84" t="str">
        <f>C236 &amp; D236 &amp;E236 &amp; F236 &amp; G236</f>
        <v>00005010720199980244</v>
      </c>
    </row>
    <row r="237" spans="1:12" ht="45">
      <c r="A237" s="101" t="s">
        <v>377</v>
      </c>
      <c r="B237" s="102" t="s">
        <v>7</v>
      </c>
      <c r="C237" s="103" t="s">
        <v>72</v>
      </c>
      <c r="D237" s="126" t="s">
        <v>339</v>
      </c>
      <c r="E237" s="151" t="s">
        <v>379</v>
      </c>
      <c r="F237" s="154"/>
      <c r="G237" s="130" t="s">
        <v>72</v>
      </c>
      <c r="H237" s="98">
        <v>21000000</v>
      </c>
      <c r="I237" s="104">
        <v>18035100</v>
      </c>
      <c r="J237" s="105">
        <f t="shared" si="8"/>
        <v>2964900</v>
      </c>
      <c r="K237" s="120" t="str">
        <f t="shared" si="9"/>
        <v>00005010740000000000</v>
      </c>
      <c r="L237" s="108" t="s">
        <v>378</v>
      </c>
    </row>
    <row r="238" spans="1:12" ht="56.25">
      <c r="A238" s="101" t="s">
        <v>380</v>
      </c>
      <c r="B238" s="102" t="s">
        <v>7</v>
      </c>
      <c r="C238" s="103" t="s">
        <v>72</v>
      </c>
      <c r="D238" s="126" t="s">
        <v>339</v>
      </c>
      <c r="E238" s="151" t="s">
        <v>382</v>
      </c>
      <c r="F238" s="154"/>
      <c r="G238" s="130" t="s">
        <v>72</v>
      </c>
      <c r="H238" s="98">
        <v>21000000</v>
      </c>
      <c r="I238" s="104">
        <v>18035100</v>
      </c>
      <c r="J238" s="105">
        <f t="shared" si="8"/>
        <v>2964900</v>
      </c>
      <c r="K238" s="120" t="str">
        <f t="shared" si="9"/>
        <v>00005010740100000000</v>
      </c>
      <c r="L238" s="108" t="s">
        <v>381</v>
      </c>
    </row>
    <row r="239" spans="1:12" ht="45">
      <c r="A239" s="101" t="s">
        <v>383</v>
      </c>
      <c r="B239" s="102" t="s">
        <v>7</v>
      </c>
      <c r="C239" s="103" t="s">
        <v>72</v>
      </c>
      <c r="D239" s="126" t="s">
        <v>339</v>
      </c>
      <c r="E239" s="151" t="s">
        <v>385</v>
      </c>
      <c r="F239" s="154"/>
      <c r="G239" s="130" t="s">
        <v>72</v>
      </c>
      <c r="H239" s="98">
        <v>21000000</v>
      </c>
      <c r="I239" s="104">
        <v>18035100</v>
      </c>
      <c r="J239" s="105">
        <f t="shared" si="8"/>
        <v>2964900</v>
      </c>
      <c r="K239" s="120" t="str">
        <f t="shared" si="9"/>
        <v>00005010740199990000</v>
      </c>
      <c r="L239" s="108" t="s">
        <v>384</v>
      </c>
    </row>
    <row r="240" spans="1:12" ht="22.5">
      <c r="A240" s="101" t="s">
        <v>347</v>
      </c>
      <c r="B240" s="102" t="s">
        <v>7</v>
      </c>
      <c r="C240" s="103" t="s">
        <v>72</v>
      </c>
      <c r="D240" s="126" t="s">
        <v>339</v>
      </c>
      <c r="E240" s="151" t="s">
        <v>385</v>
      </c>
      <c r="F240" s="154"/>
      <c r="G240" s="130" t="s">
        <v>349</v>
      </c>
      <c r="H240" s="98">
        <v>21000000</v>
      </c>
      <c r="I240" s="104">
        <v>18035100</v>
      </c>
      <c r="J240" s="105">
        <f t="shared" si="8"/>
        <v>2964900</v>
      </c>
      <c r="K240" s="120" t="str">
        <f t="shared" si="9"/>
        <v>00005010740199990400</v>
      </c>
      <c r="L240" s="108" t="s">
        <v>386</v>
      </c>
    </row>
    <row r="241" spans="1:12">
      <c r="A241" s="101" t="s">
        <v>350</v>
      </c>
      <c r="B241" s="102" t="s">
        <v>7</v>
      </c>
      <c r="C241" s="103" t="s">
        <v>72</v>
      </c>
      <c r="D241" s="126" t="s">
        <v>339</v>
      </c>
      <c r="E241" s="151" t="s">
        <v>385</v>
      </c>
      <c r="F241" s="154"/>
      <c r="G241" s="130" t="s">
        <v>352</v>
      </c>
      <c r="H241" s="98">
        <v>21000000</v>
      </c>
      <c r="I241" s="104">
        <v>18035100</v>
      </c>
      <c r="J241" s="105">
        <f t="shared" si="8"/>
        <v>2964900</v>
      </c>
      <c r="K241" s="120" t="str">
        <f t="shared" si="9"/>
        <v>00005010740199990410</v>
      </c>
      <c r="L241" s="108" t="s">
        <v>387</v>
      </c>
    </row>
    <row r="242" spans="1:12" s="85" customFormat="1" ht="33.75">
      <c r="A242" s="80" t="s">
        <v>353</v>
      </c>
      <c r="B242" s="79" t="s">
        <v>7</v>
      </c>
      <c r="C242" s="123" t="s">
        <v>72</v>
      </c>
      <c r="D242" s="127" t="s">
        <v>339</v>
      </c>
      <c r="E242" s="148" t="s">
        <v>385</v>
      </c>
      <c r="F242" s="155"/>
      <c r="G242" s="124" t="s">
        <v>354</v>
      </c>
      <c r="H242" s="81">
        <v>18035100</v>
      </c>
      <c r="I242" s="82">
        <v>18035100</v>
      </c>
      <c r="J242" s="83">
        <f t="shared" si="8"/>
        <v>0</v>
      </c>
      <c r="K242" s="120" t="str">
        <f t="shared" si="9"/>
        <v>00005010740199990412</v>
      </c>
      <c r="L242" s="84" t="str">
        <f>C242 &amp; D242 &amp;E242 &amp; F242 &amp; G242</f>
        <v>00005010740199990412</v>
      </c>
    </row>
    <row r="243" spans="1:12" s="85" customFormat="1" ht="33.75">
      <c r="A243" s="80" t="s">
        <v>388</v>
      </c>
      <c r="B243" s="79" t="s">
        <v>7</v>
      </c>
      <c r="C243" s="123" t="s">
        <v>72</v>
      </c>
      <c r="D243" s="127" t="s">
        <v>339</v>
      </c>
      <c r="E243" s="148" t="s">
        <v>385</v>
      </c>
      <c r="F243" s="155"/>
      <c r="G243" s="124" t="s">
        <v>389</v>
      </c>
      <c r="H243" s="81">
        <v>2964900</v>
      </c>
      <c r="I243" s="82">
        <v>0</v>
      </c>
      <c r="J243" s="83">
        <f t="shared" si="8"/>
        <v>2964900</v>
      </c>
      <c r="K243" s="120" t="str">
        <f t="shared" si="9"/>
        <v>00005010740199990414</v>
      </c>
      <c r="L243" s="84" t="str">
        <f>C243 &amp; D243 &amp;E243 &amp; F243 &amp; G243</f>
        <v>00005010740199990414</v>
      </c>
    </row>
    <row r="244" spans="1:12">
      <c r="A244" s="101" t="s">
        <v>390</v>
      </c>
      <c r="B244" s="102" t="s">
        <v>7</v>
      </c>
      <c r="C244" s="103" t="s">
        <v>72</v>
      </c>
      <c r="D244" s="126" t="s">
        <v>392</v>
      </c>
      <c r="E244" s="151" t="s">
        <v>114</v>
      </c>
      <c r="F244" s="154"/>
      <c r="G244" s="130" t="s">
        <v>72</v>
      </c>
      <c r="H244" s="98">
        <v>664000</v>
      </c>
      <c r="I244" s="104">
        <v>73985.350000000006</v>
      </c>
      <c r="J244" s="105">
        <f t="shared" si="8"/>
        <v>590014.65</v>
      </c>
      <c r="K244" s="120" t="str">
        <f t="shared" si="9"/>
        <v>00005020000000000000</v>
      </c>
      <c r="L244" s="108" t="s">
        <v>391</v>
      </c>
    </row>
    <row r="245" spans="1:12" ht="56.25">
      <c r="A245" s="101" t="s">
        <v>134</v>
      </c>
      <c r="B245" s="102" t="s">
        <v>7</v>
      </c>
      <c r="C245" s="103" t="s">
        <v>72</v>
      </c>
      <c r="D245" s="126" t="s">
        <v>392</v>
      </c>
      <c r="E245" s="151" t="s">
        <v>136</v>
      </c>
      <c r="F245" s="154"/>
      <c r="G245" s="130" t="s">
        <v>72</v>
      </c>
      <c r="H245" s="98">
        <v>664000</v>
      </c>
      <c r="I245" s="104">
        <v>73985.350000000006</v>
      </c>
      <c r="J245" s="105">
        <f t="shared" si="8"/>
        <v>590014.65</v>
      </c>
      <c r="K245" s="120" t="str">
        <f t="shared" si="9"/>
        <v>00005020700000000000</v>
      </c>
      <c r="L245" s="108" t="s">
        <v>393</v>
      </c>
    </row>
    <row r="246" spans="1:12" ht="33.75">
      <c r="A246" s="101" t="s">
        <v>364</v>
      </c>
      <c r="B246" s="102" t="s">
        <v>7</v>
      </c>
      <c r="C246" s="103" t="s">
        <v>72</v>
      </c>
      <c r="D246" s="126" t="s">
        <v>392</v>
      </c>
      <c r="E246" s="151" t="s">
        <v>366</v>
      </c>
      <c r="F246" s="154"/>
      <c r="G246" s="130" t="s">
        <v>72</v>
      </c>
      <c r="H246" s="98">
        <v>64000</v>
      </c>
      <c r="I246" s="104">
        <v>0</v>
      </c>
      <c r="J246" s="105">
        <f t="shared" si="8"/>
        <v>64000</v>
      </c>
      <c r="K246" s="120" t="str">
        <f t="shared" si="9"/>
        <v>00005020720000000000</v>
      </c>
      <c r="L246" s="108" t="s">
        <v>394</v>
      </c>
    </row>
    <row r="247" spans="1:12" ht="56.25">
      <c r="A247" s="101" t="s">
        <v>367</v>
      </c>
      <c r="B247" s="102" t="s">
        <v>7</v>
      </c>
      <c r="C247" s="103" t="s">
        <v>72</v>
      </c>
      <c r="D247" s="126" t="s">
        <v>392</v>
      </c>
      <c r="E247" s="151" t="s">
        <v>369</v>
      </c>
      <c r="F247" s="154"/>
      <c r="G247" s="130" t="s">
        <v>72</v>
      </c>
      <c r="H247" s="98">
        <v>64000</v>
      </c>
      <c r="I247" s="104">
        <v>0</v>
      </c>
      <c r="J247" s="105">
        <f t="shared" si="8"/>
        <v>64000</v>
      </c>
      <c r="K247" s="120" t="str">
        <f t="shared" si="9"/>
        <v>00005020720100000000</v>
      </c>
      <c r="L247" s="108" t="s">
        <v>395</v>
      </c>
    </row>
    <row r="248" spans="1:12" ht="33.75">
      <c r="A248" s="101" t="s">
        <v>370</v>
      </c>
      <c r="B248" s="102" t="s">
        <v>7</v>
      </c>
      <c r="C248" s="103" t="s">
        <v>72</v>
      </c>
      <c r="D248" s="126" t="s">
        <v>392</v>
      </c>
      <c r="E248" s="151" t="s">
        <v>372</v>
      </c>
      <c r="F248" s="154"/>
      <c r="G248" s="130" t="s">
        <v>72</v>
      </c>
      <c r="H248" s="98">
        <v>64000</v>
      </c>
      <c r="I248" s="104">
        <v>0</v>
      </c>
      <c r="J248" s="105">
        <f t="shared" si="8"/>
        <v>64000</v>
      </c>
      <c r="K248" s="120" t="str">
        <f t="shared" si="9"/>
        <v>00005020720199980000</v>
      </c>
      <c r="L248" s="108" t="s">
        <v>396</v>
      </c>
    </row>
    <row r="249" spans="1:12" ht="22.5">
      <c r="A249" s="101" t="s">
        <v>125</v>
      </c>
      <c r="B249" s="102" t="s">
        <v>7</v>
      </c>
      <c r="C249" s="103" t="s">
        <v>72</v>
      </c>
      <c r="D249" s="126" t="s">
        <v>392</v>
      </c>
      <c r="E249" s="151" t="s">
        <v>372</v>
      </c>
      <c r="F249" s="154"/>
      <c r="G249" s="130" t="s">
        <v>7</v>
      </c>
      <c r="H249" s="98">
        <v>64000</v>
      </c>
      <c r="I249" s="104">
        <v>0</v>
      </c>
      <c r="J249" s="105">
        <f t="shared" si="8"/>
        <v>64000</v>
      </c>
      <c r="K249" s="120" t="str">
        <f t="shared" si="9"/>
        <v>00005020720199980200</v>
      </c>
      <c r="L249" s="108" t="s">
        <v>397</v>
      </c>
    </row>
    <row r="250" spans="1:12" ht="22.5">
      <c r="A250" s="101" t="s">
        <v>127</v>
      </c>
      <c r="B250" s="102" t="s">
        <v>7</v>
      </c>
      <c r="C250" s="103" t="s">
        <v>72</v>
      </c>
      <c r="D250" s="126" t="s">
        <v>392</v>
      </c>
      <c r="E250" s="151" t="s">
        <v>372</v>
      </c>
      <c r="F250" s="154"/>
      <c r="G250" s="130" t="s">
        <v>129</v>
      </c>
      <c r="H250" s="98">
        <v>64000</v>
      </c>
      <c r="I250" s="104">
        <v>0</v>
      </c>
      <c r="J250" s="105">
        <f t="shared" si="8"/>
        <v>64000</v>
      </c>
      <c r="K250" s="120" t="str">
        <f t="shared" si="9"/>
        <v>00005020720199980240</v>
      </c>
      <c r="L250" s="108" t="s">
        <v>398</v>
      </c>
    </row>
    <row r="251" spans="1:12" s="85" customFormat="1" ht="22.5">
      <c r="A251" s="80" t="s">
        <v>132</v>
      </c>
      <c r="B251" s="79" t="s">
        <v>7</v>
      </c>
      <c r="C251" s="123" t="s">
        <v>72</v>
      </c>
      <c r="D251" s="127" t="s">
        <v>392</v>
      </c>
      <c r="E251" s="148" t="s">
        <v>372</v>
      </c>
      <c r="F251" s="155"/>
      <c r="G251" s="124" t="s">
        <v>133</v>
      </c>
      <c r="H251" s="81">
        <v>64000</v>
      </c>
      <c r="I251" s="82">
        <v>0</v>
      </c>
      <c r="J251" s="83">
        <f t="shared" si="8"/>
        <v>64000</v>
      </c>
      <c r="K251" s="120" t="str">
        <f t="shared" si="9"/>
        <v>00005020720199980244</v>
      </c>
      <c r="L251" s="84" t="str">
        <f>C251 &amp; D251 &amp;E251 &amp; F251 &amp; G251</f>
        <v>00005020720199980244</v>
      </c>
    </row>
    <row r="252" spans="1:12" ht="45">
      <c r="A252" s="101" t="s">
        <v>399</v>
      </c>
      <c r="B252" s="102" t="s">
        <v>7</v>
      </c>
      <c r="C252" s="103" t="s">
        <v>72</v>
      </c>
      <c r="D252" s="126" t="s">
        <v>392</v>
      </c>
      <c r="E252" s="151" t="s">
        <v>401</v>
      </c>
      <c r="F252" s="154"/>
      <c r="G252" s="130" t="s">
        <v>72</v>
      </c>
      <c r="H252" s="98">
        <v>600000</v>
      </c>
      <c r="I252" s="104">
        <v>73985.350000000006</v>
      </c>
      <c r="J252" s="105">
        <f t="shared" si="8"/>
        <v>526014.65</v>
      </c>
      <c r="K252" s="120" t="str">
        <f t="shared" si="9"/>
        <v>00005020730000000000</v>
      </c>
      <c r="L252" s="108" t="s">
        <v>400</v>
      </c>
    </row>
    <row r="253" spans="1:12" ht="45">
      <c r="A253" s="101" t="s">
        <v>402</v>
      </c>
      <c r="B253" s="102" t="s">
        <v>7</v>
      </c>
      <c r="C253" s="103" t="s">
        <v>72</v>
      </c>
      <c r="D253" s="126" t="s">
        <v>392</v>
      </c>
      <c r="E253" s="151" t="s">
        <v>404</v>
      </c>
      <c r="F253" s="154"/>
      <c r="G253" s="130" t="s">
        <v>72</v>
      </c>
      <c r="H253" s="98">
        <v>600000</v>
      </c>
      <c r="I253" s="104">
        <v>73985.350000000006</v>
      </c>
      <c r="J253" s="105">
        <f t="shared" si="8"/>
        <v>526014.65</v>
      </c>
      <c r="K253" s="120" t="str">
        <f t="shared" si="9"/>
        <v>00005020730100000000</v>
      </c>
      <c r="L253" s="108" t="s">
        <v>403</v>
      </c>
    </row>
    <row r="254" spans="1:12" ht="45">
      <c r="A254" s="101" t="s">
        <v>405</v>
      </c>
      <c r="B254" s="102" t="s">
        <v>7</v>
      </c>
      <c r="C254" s="103" t="s">
        <v>72</v>
      </c>
      <c r="D254" s="126" t="s">
        <v>392</v>
      </c>
      <c r="E254" s="151" t="s">
        <v>407</v>
      </c>
      <c r="F254" s="154"/>
      <c r="G254" s="130" t="s">
        <v>72</v>
      </c>
      <c r="H254" s="98">
        <v>600000</v>
      </c>
      <c r="I254" s="104">
        <v>73985.350000000006</v>
      </c>
      <c r="J254" s="105">
        <f t="shared" si="8"/>
        <v>526014.65</v>
      </c>
      <c r="K254" s="120" t="str">
        <f t="shared" si="9"/>
        <v>00005020730199990000</v>
      </c>
      <c r="L254" s="108" t="s">
        <v>406</v>
      </c>
    </row>
    <row r="255" spans="1:12" ht="22.5">
      <c r="A255" s="101" t="s">
        <v>125</v>
      </c>
      <c r="B255" s="102" t="s">
        <v>7</v>
      </c>
      <c r="C255" s="103" t="s">
        <v>72</v>
      </c>
      <c r="D255" s="126" t="s">
        <v>392</v>
      </c>
      <c r="E255" s="151" t="s">
        <v>407</v>
      </c>
      <c r="F255" s="154"/>
      <c r="G255" s="130" t="s">
        <v>7</v>
      </c>
      <c r="H255" s="98">
        <v>600000</v>
      </c>
      <c r="I255" s="104">
        <v>73985.350000000006</v>
      </c>
      <c r="J255" s="105">
        <f t="shared" si="8"/>
        <v>526014.65</v>
      </c>
      <c r="K255" s="120" t="str">
        <f t="shared" si="9"/>
        <v>00005020730199990200</v>
      </c>
      <c r="L255" s="108" t="s">
        <v>408</v>
      </c>
    </row>
    <row r="256" spans="1:12" ht="22.5">
      <c r="A256" s="101" t="s">
        <v>127</v>
      </c>
      <c r="B256" s="102" t="s">
        <v>7</v>
      </c>
      <c r="C256" s="103" t="s">
        <v>72</v>
      </c>
      <c r="D256" s="126" t="s">
        <v>392</v>
      </c>
      <c r="E256" s="151" t="s">
        <v>407</v>
      </c>
      <c r="F256" s="154"/>
      <c r="G256" s="130" t="s">
        <v>129</v>
      </c>
      <c r="H256" s="98">
        <v>600000</v>
      </c>
      <c r="I256" s="104">
        <v>73985.350000000006</v>
      </c>
      <c r="J256" s="105">
        <f t="shared" si="8"/>
        <v>526014.65</v>
      </c>
      <c r="K256" s="120" t="str">
        <f t="shared" si="9"/>
        <v>00005020730199990240</v>
      </c>
      <c r="L256" s="108" t="s">
        <v>409</v>
      </c>
    </row>
    <row r="257" spans="1:12" s="85" customFormat="1" ht="22.5">
      <c r="A257" s="80" t="s">
        <v>132</v>
      </c>
      <c r="B257" s="79" t="s">
        <v>7</v>
      </c>
      <c r="C257" s="123" t="s">
        <v>72</v>
      </c>
      <c r="D257" s="127" t="s">
        <v>392</v>
      </c>
      <c r="E257" s="148" t="s">
        <v>407</v>
      </c>
      <c r="F257" s="155"/>
      <c r="G257" s="124" t="s">
        <v>133</v>
      </c>
      <c r="H257" s="81">
        <v>600000</v>
      </c>
      <c r="I257" s="82">
        <v>73985.350000000006</v>
      </c>
      <c r="J257" s="83">
        <f t="shared" si="8"/>
        <v>526014.65</v>
      </c>
      <c r="K257" s="120" t="str">
        <f t="shared" si="9"/>
        <v>00005020730199990244</v>
      </c>
      <c r="L257" s="84" t="str">
        <f>C257 &amp; D257 &amp;E257 &amp; F257 &amp; G257</f>
        <v>00005020730199990244</v>
      </c>
    </row>
    <row r="258" spans="1:12">
      <c r="A258" s="101" t="s">
        <v>410</v>
      </c>
      <c r="B258" s="102" t="s">
        <v>7</v>
      </c>
      <c r="C258" s="103" t="s">
        <v>72</v>
      </c>
      <c r="D258" s="126" t="s">
        <v>412</v>
      </c>
      <c r="E258" s="151" t="s">
        <v>114</v>
      </c>
      <c r="F258" s="154"/>
      <c r="G258" s="130" t="s">
        <v>72</v>
      </c>
      <c r="H258" s="98">
        <v>20362624</v>
      </c>
      <c r="I258" s="104">
        <v>7724204.3799999999</v>
      </c>
      <c r="J258" s="105">
        <f t="shared" si="8"/>
        <v>12638419.619999999</v>
      </c>
      <c r="K258" s="120" t="str">
        <f t="shared" si="9"/>
        <v>00005030000000000000</v>
      </c>
      <c r="L258" s="108" t="s">
        <v>411</v>
      </c>
    </row>
    <row r="259" spans="1:12" ht="67.5">
      <c r="A259" s="101" t="s">
        <v>222</v>
      </c>
      <c r="B259" s="102" t="s">
        <v>7</v>
      </c>
      <c r="C259" s="103" t="s">
        <v>72</v>
      </c>
      <c r="D259" s="126" t="s">
        <v>412</v>
      </c>
      <c r="E259" s="151" t="s">
        <v>224</v>
      </c>
      <c r="F259" s="154"/>
      <c r="G259" s="130" t="s">
        <v>72</v>
      </c>
      <c r="H259" s="98">
        <v>95000</v>
      </c>
      <c r="I259" s="104">
        <v>95000</v>
      </c>
      <c r="J259" s="105">
        <f t="shared" si="8"/>
        <v>0</v>
      </c>
      <c r="K259" s="120" t="str">
        <f t="shared" si="9"/>
        <v>00005030500000000000</v>
      </c>
      <c r="L259" s="108" t="s">
        <v>413</v>
      </c>
    </row>
    <row r="260" spans="1:12" ht="45">
      <c r="A260" s="101" t="s">
        <v>225</v>
      </c>
      <c r="B260" s="102" t="s">
        <v>7</v>
      </c>
      <c r="C260" s="103" t="s">
        <v>72</v>
      </c>
      <c r="D260" s="126" t="s">
        <v>412</v>
      </c>
      <c r="E260" s="151" t="s">
        <v>227</v>
      </c>
      <c r="F260" s="154"/>
      <c r="G260" s="130" t="s">
        <v>72</v>
      </c>
      <c r="H260" s="98">
        <v>95000</v>
      </c>
      <c r="I260" s="104">
        <v>95000</v>
      </c>
      <c r="J260" s="105">
        <f t="shared" si="8"/>
        <v>0</v>
      </c>
      <c r="K260" s="120" t="str">
        <f t="shared" si="9"/>
        <v>00005030520199990000</v>
      </c>
      <c r="L260" s="108" t="s">
        <v>414</v>
      </c>
    </row>
    <row r="261" spans="1:12" ht="22.5">
      <c r="A261" s="101" t="s">
        <v>125</v>
      </c>
      <c r="B261" s="102" t="s">
        <v>7</v>
      </c>
      <c r="C261" s="103" t="s">
        <v>72</v>
      </c>
      <c r="D261" s="126" t="s">
        <v>412</v>
      </c>
      <c r="E261" s="151" t="s">
        <v>227</v>
      </c>
      <c r="F261" s="154"/>
      <c r="G261" s="130" t="s">
        <v>7</v>
      </c>
      <c r="H261" s="98">
        <v>95000</v>
      </c>
      <c r="I261" s="104">
        <v>95000</v>
      </c>
      <c r="J261" s="105">
        <f t="shared" si="8"/>
        <v>0</v>
      </c>
      <c r="K261" s="120" t="str">
        <f t="shared" si="9"/>
        <v>00005030520199990200</v>
      </c>
      <c r="L261" s="108" t="s">
        <v>415</v>
      </c>
    </row>
    <row r="262" spans="1:12" ht="22.5">
      <c r="A262" s="101" t="s">
        <v>127</v>
      </c>
      <c r="B262" s="102" t="s">
        <v>7</v>
      </c>
      <c r="C262" s="103" t="s">
        <v>72</v>
      </c>
      <c r="D262" s="126" t="s">
        <v>412</v>
      </c>
      <c r="E262" s="151" t="s">
        <v>227</v>
      </c>
      <c r="F262" s="154"/>
      <c r="G262" s="130" t="s">
        <v>129</v>
      </c>
      <c r="H262" s="98">
        <v>95000</v>
      </c>
      <c r="I262" s="104">
        <v>95000</v>
      </c>
      <c r="J262" s="105">
        <f t="shared" si="8"/>
        <v>0</v>
      </c>
      <c r="K262" s="120" t="str">
        <f t="shared" si="9"/>
        <v>00005030520199990240</v>
      </c>
      <c r="L262" s="108" t="s">
        <v>416</v>
      </c>
    </row>
    <row r="263" spans="1:12" s="85" customFormat="1" ht="22.5">
      <c r="A263" s="80" t="s">
        <v>132</v>
      </c>
      <c r="B263" s="79" t="s">
        <v>7</v>
      </c>
      <c r="C263" s="123" t="s">
        <v>72</v>
      </c>
      <c r="D263" s="127" t="s">
        <v>412</v>
      </c>
      <c r="E263" s="148" t="s">
        <v>227</v>
      </c>
      <c r="F263" s="155"/>
      <c r="G263" s="124" t="s">
        <v>133</v>
      </c>
      <c r="H263" s="81">
        <v>95000</v>
      </c>
      <c r="I263" s="82">
        <v>95000</v>
      </c>
      <c r="J263" s="83">
        <f t="shared" si="8"/>
        <v>0</v>
      </c>
      <c r="K263" s="120" t="str">
        <f t="shared" si="9"/>
        <v>00005030520199990244</v>
      </c>
      <c r="L263" s="84" t="str">
        <f>C263 &amp; D263 &amp;E263 &amp; F263 &amp; G263</f>
        <v>00005030520199990244</v>
      </c>
    </row>
    <row r="264" spans="1:12" ht="33.75">
      <c r="A264" s="101" t="s">
        <v>277</v>
      </c>
      <c r="B264" s="102" t="s">
        <v>7</v>
      </c>
      <c r="C264" s="103" t="s">
        <v>72</v>
      </c>
      <c r="D264" s="126" t="s">
        <v>412</v>
      </c>
      <c r="E264" s="151" t="s">
        <v>279</v>
      </c>
      <c r="F264" s="154"/>
      <c r="G264" s="130" t="s">
        <v>72</v>
      </c>
      <c r="H264" s="98">
        <v>20267624</v>
      </c>
      <c r="I264" s="104">
        <v>7629204.3799999999</v>
      </c>
      <c r="J264" s="105">
        <f t="shared" si="8"/>
        <v>12638419.619999999</v>
      </c>
      <c r="K264" s="120" t="str">
        <f t="shared" si="9"/>
        <v>00005030600000000000</v>
      </c>
      <c r="L264" s="108" t="s">
        <v>417</v>
      </c>
    </row>
    <row r="265" spans="1:12" ht="45">
      <c r="A265" s="101" t="s">
        <v>418</v>
      </c>
      <c r="B265" s="102" t="s">
        <v>7</v>
      </c>
      <c r="C265" s="103" t="s">
        <v>72</v>
      </c>
      <c r="D265" s="126" t="s">
        <v>412</v>
      </c>
      <c r="E265" s="151" t="s">
        <v>420</v>
      </c>
      <c r="F265" s="154"/>
      <c r="G265" s="130" t="s">
        <v>72</v>
      </c>
      <c r="H265" s="98">
        <v>9801900</v>
      </c>
      <c r="I265" s="104">
        <v>4732857.1100000003</v>
      </c>
      <c r="J265" s="105">
        <f t="shared" si="8"/>
        <v>5069042.8899999997</v>
      </c>
      <c r="K265" s="120" t="str">
        <f t="shared" si="9"/>
        <v>00005030610100000000</v>
      </c>
      <c r="L265" s="108" t="s">
        <v>419</v>
      </c>
    </row>
    <row r="266" spans="1:12" ht="22.5">
      <c r="A266" s="101" t="s">
        <v>421</v>
      </c>
      <c r="B266" s="102" t="s">
        <v>7</v>
      </c>
      <c r="C266" s="103" t="s">
        <v>72</v>
      </c>
      <c r="D266" s="126" t="s">
        <v>412</v>
      </c>
      <c r="E266" s="151" t="s">
        <v>423</v>
      </c>
      <c r="F266" s="154"/>
      <c r="G266" s="130" t="s">
        <v>72</v>
      </c>
      <c r="H266" s="98">
        <v>7901900</v>
      </c>
      <c r="I266" s="104">
        <v>3927395.78</v>
      </c>
      <c r="J266" s="105">
        <f t="shared" si="8"/>
        <v>3974504.22</v>
      </c>
      <c r="K266" s="120" t="str">
        <f t="shared" si="9"/>
        <v>00005030610110060000</v>
      </c>
      <c r="L266" s="108" t="s">
        <v>422</v>
      </c>
    </row>
    <row r="267" spans="1:12" ht="22.5">
      <c r="A267" s="101" t="s">
        <v>125</v>
      </c>
      <c r="B267" s="102" t="s">
        <v>7</v>
      </c>
      <c r="C267" s="103" t="s">
        <v>72</v>
      </c>
      <c r="D267" s="126" t="s">
        <v>412</v>
      </c>
      <c r="E267" s="151" t="s">
        <v>423</v>
      </c>
      <c r="F267" s="154"/>
      <c r="G267" s="130" t="s">
        <v>7</v>
      </c>
      <c r="H267" s="98">
        <v>7901900</v>
      </c>
      <c r="I267" s="104">
        <v>3927395.78</v>
      </c>
      <c r="J267" s="105">
        <f t="shared" si="8"/>
        <v>3974504.22</v>
      </c>
      <c r="K267" s="120" t="str">
        <f t="shared" si="9"/>
        <v>00005030610110060200</v>
      </c>
      <c r="L267" s="108" t="s">
        <v>424</v>
      </c>
    </row>
    <row r="268" spans="1:12" ht="22.5">
      <c r="A268" s="101" t="s">
        <v>127</v>
      </c>
      <c r="B268" s="102" t="s">
        <v>7</v>
      </c>
      <c r="C268" s="103" t="s">
        <v>72</v>
      </c>
      <c r="D268" s="126" t="s">
        <v>412</v>
      </c>
      <c r="E268" s="151" t="s">
        <v>423</v>
      </c>
      <c r="F268" s="154"/>
      <c r="G268" s="130" t="s">
        <v>129</v>
      </c>
      <c r="H268" s="98">
        <v>7901900</v>
      </c>
      <c r="I268" s="104">
        <v>3927395.78</v>
      </c>
      <c r="J268" s="105">
        <f t="shared" si="8"/>
        <v>3974504.22</v>
      </c>
      <c r="K268" s="120" t="str">
        <f t="shared" si="9"/>
        <v>00005030610110060240</v>
      </c>
      <c r="L268" s="108" t="s">
        <v>425</v>
      </c>
    </row>
    <row r="269" spans="1:12" s="85" customFormat="1" ht="22.5">
      <c r="A269" s="80" t="s">
        <v>132</v>
      </c>
      <c r="B269" s="79" t="s">
        <v>7</v>
      </c>
      <c r="C269" s="123" t="s">
        <v>72</v>
      </c>
      <c r="D269" s="127" t="s">
        <v>412</v>
      </c>
      <c r="E269" s="148" t="s">
        <v>423</v>
      </c>
      <c r="F269" s="155"/>
      <c r="G269" s="124" t="s">
        <v>133</v>
      </c>
      <c r="H269" s="81">
        <v>7901900</v>
      </c>
      <c r="I269" s="82">
        <v>3927395.78</v>
      </c>
      <c r="J269" s="83">
        <f t="shared" si="8"/>
        <v>3974504.22</v>
      </c>
      <c r="K269" s="120" t="str">
        <f t="shared" si="9"/>
        <v>00005030610110060244</v>
      </c>
      <c r="L269" s="84" t="str">
        <f>C269 &amp; D269 &amp;E269 &amp; F269 &amp; G269</f>
        <v>00005030610110060244</v>
      </c>
    </row>
    <row r="270" spans="1:12" ht="22.5">
      <c r="A270" s="101" t="s">
        <v>426</v>
      </c>
      <c r="B270" s="102" t="s">
        <v>7</v>
      </c>
      <c r="C270" s="103" t="s">
        <v>72</v>
      </c>
      <c r="D270" s="126" t="s">
        <v>412</v>
      </c>
      <c r="E270" s="151" t="s">
        <v>428</v>
      </c>
      <c r="F270" s="154"/>
      <c r="G270" s="130" t="s">
        <v>72</v>
      </c>
      <c r="H270" s="98">
        <v>1700000</v>
      </c>
      <c r="I270" s="104">
        <v>799999.98</v>
      </c>
      <c r="J270" s="105">
        <f t="shared" si="8"/>
        <v>900000.02</v>
      </c>
      <c r="K270" s="120" t="str">
        <f t="shared" si="9"/>
        <v>00005030610110210000</v>
      </c>
      <c r="L270" s="108" t="s">
        <v>427</v>
      </c>
    </row>
    <row r="271" spans="1:12" ht="22.5">
      <c r="A271" s="101" t="s">
        <v>125</v>
      </c>
      <c r="B271" s="102" t="s">
        <v>7</v>
      </c>
      <c r="C271" s="103" t="s">
        <v>72</v>
      </c>
      <c r="D271" s="126" t="s">
        <v>412</v>
      </c>
      <c r="E271" s="151" t="s">
        <v>428</v>
      </c>
      <c r="F271" s="154"/>
      <c r="G271" s="130" t="s">
        <v>7</v>
      </c>
      <c r="H271" s="98">
        <v>1700000</v>
      </c>
      <c r="I271" s="104">
        <v>799999.98</v>
      </c>
      <c r="J271" s="105">
        <f t="shared" si="8"/>
        <v>900000.02</v>
      </c>
      <c r="K271" s="120" t="str">
        <f t="shared" si="9"/>
        <v>00005030610110210200</v>
      </c>
      <c r="L271" s="108" t="s">
        <v>429</v>
      </c>
    </row>
    <row r="272" spans="1:12" ht="22.5">
      <c r="A272" s="101" t="s">
        <v>127</v>
      </c>
      <c r="B272" s="102" t="s">
        <v>7</v>
      </c>
      <c r="C272" s="103" t="s">
        <v>72</v>
      </c>
      <c r="D272" s="126" t="s">
        <v>412</v>
      </c>
      <c r="E272" s="151" t="s">
        <v>428</v>
      </c>
      <c r="F272" s="154"/>
      <c r="G272" s="130" t="s">
        <v>129</v>
      </c>
      <c r="H272" s="98">
        <v>1700000</v>
      </c>
      <c r="I272" s="104">
        <v>799999.98</v>
      </c>
      <c r="J272" s="105">
        <f t="shared" si="8"/>
        <v>900000.02</v>
      </c>
      <c r="K272" s="120" t="str">
        <f t="shared" si="9"/>
        <v>00005030610110210240</v>
      </c>
      <c r="L272" s="108" t="s">
        <v>430</v>
      </c>
    </row>
    <row r="273" spans="1:12" s="85" customFormat="1" ht="22.5">
      <c r="A273" s="80" t="s">
        <v>132</v>
      </c>
      <c r="B273" s="79" t="s">
        <v>7</v>
      </c>
      <c r="C273" s="123" t="s">
        <v>72</v>
      </c>
      <c r="D273" s="127" t="s">
        <v>412</v>
      </c>
      <c r="E273" s="148" t="s">
        <v>428</v>
      </c>
      <c r="F273" s="155"/>
      <c r="G273" s="124" t="s">
        <v>133</v>
      </c>
      <c r="H273" s="81">
        <v>1700000</v>
      </c>
      <c r="I273" s="82">
        <v>799999.98</v>
      </c>
      <c r="J273" s="83">
        <f t="shared" si="8"/>
        <v>900000.02</v>
      </c>
      <c r="K273" s="120" t="str">
        <f t="shared" si="9"/>
        <v>00005030610110210244</v>
      </c>
      <c r="L273" s="84" t="str">
        <f>C273 &amp; D273 &amp;E273 &amp; F273 &amp; G273</f>
        <v>00005030610110210244</v>
      </c>
    </row>
    <row r="274" spans="1:12" ht="33.75">
      <c r="A274" s="101" t="s">
        <v>431</v>
      </c>
      <c r="B274" s="102" t="s">
        <v>7</v>
      </c>
      <c r="C274" s="103" t="s">
        <v>72</v>
      </c>
      <c r="D274" s="126" t="s">
        <v>412</v>
      </c>
      <c r="E274" s="151" t="s">
        <v>433</v>
      </c>
      <c r="F274" s="154"/>
      <c r="G274" s="130" t="s">
        <v>72</v>
      </c>
      <c r="H274" s="98">
        <v>200000</v>
      </c>
      <c r="I274" s="104">
        <v>5461.35</v>
      </c>
      <c r="J274" s="105">
        <f t="shared" si="8"/>
        <v>194538.65</v>
      </c>
      <c r="K274" s="120" t="str">
        <f t="shared" si="9"/>
        <v>00005030610199990000</v>
      </c>
      <c r="L274" s="108" t="s">
        <v>432</v>
      </c>
    </row>
    <row r="275" spans="1:12" ht="22.5">
      <c r="A275" s="101" t="s">
        <v>125</v>
      </c>
      <c r="B275" s="102" t="s">
        <v>7</v>
      </c>
      <c r="C275" s="103" t="s">
        <v>72</v>
      </c>
      <c r="D275" s="126" t="s">
        <v>412</v>
      </c>
      <c r="E275" s="151" t="s">
        <v>433</v>
      </c>
      <c r="F275" s="154"/>
      <c r="G275" s="130" t="s">
        <v>7</v>
      </c>
      <c r="H275" s="98">
        <v>200000</v>
      </c>
      <c r="I275" s="104">
        <v>5461.35</v>
      </c>
      <c r="J275" s="105">
        <f t="shared" si="8"/>
        <v>194538.65</v>
      </c>
      <c r="K275" s="120" t="str">
        <f t="shared" si="9"/>
        <v>00005030610199990200</v>
      </c>
      <c r="L275" s="108" t="s">
        <v>434</v>
      </c>
    </row>
    <row r="276" spans="1:12" ht="22.5">
      <c r="A276" s="101" t="s">
        <v>127</v>
      </c>
      <c r="B276" s="102" t="s">
        <v>7</v>
      </c>
      <c r="C276" s="103" t="s">
        <v>72</v>
      </c>
      <c r="D276" s="126" t="s">
        <v>412</v>
      </c>
      <c r="E276" s="151" t="s">
        <v>433</v>
      </c>
      <c r="F276" s="154"/>
      <c r="G276" s="130" t="s">
        <v>129</v>
      </c>
      <c r="H276" s="98">
        <v>200000</v>
      </c>
      <c r="I276" s="104">
        <v>5461.35</v>
      </c>
      <c r="J276" s="105">
        <f t="shared" si="8"/>
        <v>194538.65</v>
      </c>
      <c r="K276" s="120" t="str">
        <f t="shared" si="9"/>
        <v>00005030610199990240</v>
      </c>
      <c r="L276" s="108" t="s">
        <v>435</v>
      </c>
    </row>
    <row r="277" spans="1:12" s="85" customFormat="1" ht="22.5">
      <c r="A277" s="80" t="s">
        <v>132</v>
      </c>
      <c r="B277" s="79" t="s">
        <v>7</v>
      </c>
      <c r="C277" s="123" t="s">
        <v>72</v>
      </c>
      <c r="D277" s="127" t="s">
        <v>412</v>
      </c>
      <c r="E277" s="148" t="s">
        <v>433</v>
      </c>
      <c r="F277" s="155"/>
      <c r="G277" s="124" t="s">
        <v>133</v>
      </c>
      <c r="H277" s="81">
        <v>200000</v>
      </c>
      <c r="I277" s="82">
        <v>5461.35</v>
      </c>
      <c r="J277" s="83">
        <f t="shared" si="8"/>
        <v>194538.65</v>
      </c>
      <c r="K277" s="120" t="str">
        <f t="shared" si="9"/>
        <v>00005030610199990244</v>
      </c>
      <c r="L277" s="84" t="str">
        <f>C277 &amp; D277 &amp;E277 &amp; F277 &amp; G277</f>
        <v>00005030610199990244</v>
      </c>
    </row>
    <row r="278" spans="1:12" ht="33.75">
      <c r="A278" s="101" t="s">
        <v>436</v>
      </c>
      <c r="B278" s="102" t="s">
        <v>7</v>
      </c>
      <c r="C278" s="103" t="s">
        <v>72</v>
      </c>
      <c r="D278" s="126" t="s">
        <v>412</v>
      </c>
      <c r="E278" s="151" t="s">
        <v>438</v>
      </c>
      <c r="F278" s="154"/>
      <c r="G278" s="130" t="s">
        <v>72</v>
      </c>
      <c r="H278" s="98">
        <v>500000</v>
      </c>
      <c r="I278" s="104">
        <v>198247</v>
      </c>
      <c r="J278" s="105">
        <f t="shared" si="8"/>
        <v>301753</v>
      </c>
      <c r="K278" s="120" t="str">
        <f t="shared" si="9"/>
        <v>00005030620100000000</v>
      </c>
      <c r="L278" s="108" t="s">
        <v>437</v>
      </c>
    </row>
    <row r="279" spans="1:12" ht="45">
      <c r="A279" s="101" t="s">
        <v>439</v>
      </c>
      <c r="B279" s="102" t="s">
        <v>7</v>
      </c>
      <c r="C279" s="103" t="s">
        <v>72</v>
      </c>
      <c r="D279" s="126" t="s">
        <v>412</v>
      </c>
      <c r="E279" s="151" t="s">
        <v>441</v>
      </c>
      <c r="F279" s="154"/>
      <c r="G279" s="130" t="s">
        <v>72</v>
      </c>
      <c r="H279" s="98">
        <v>500000</v>
      </c>
      <c r="I279" s="104">
        <v>198247</v>
      </c>
      <c r="J279" s="105">
        <f t="shared" si="8"/>
        <v>301753</v>
      </c>
      <c r="K279" s="120" t="str">
        <f t="shared" si="9"/>
        <v>00005030620199990000</v>
      </c>
      <c r="L279" s="108" t="s">
        <v>440</v>
      </c>
    </row>
    <row r="280" spans="1:12" ht="22.5">
      <c r="A280" s="101" t="s">
        <v>125</v>
      </c>
      <c r="B280" s="102" t="s">
        <v>7</v>
      </c>
      <c r="C280" s="103" t="s">
        <v>72</v>
      </c>
      <c r="D280" s="126" t="s">
        <v>412</v>
      </c>
      <c r="E280" s="151" t="s">
        <v>441</v>
      </c>
      <c r="F280" s="154"/>
      <c r="G280" s="130" t="s">
        <v>7</v>
      </c>
      <c r="H280" s="98">
        <v>500000</v>
      </c>
      <c r="I280" s="104">
        <v>198247</v>
      </c>
      <c r="J280" s="105">
        <f t="shared" si="8"/>
        <v>301753</v>
      </c>
      <c r="K280" s="120" t="str">
        <f t="shared" si="9"/>
        <v>00005030620199990200</v>
      </c>
      <c r="L280" s="108" t="s">
        <v>442</v>
      </c>
    </row>
    <row r="281" spans="1:12" ht="22.5">
      <c r="A281" s="101" t="s">
        <v>127</v>
      </c>
      <c r="B281" s="102" t="s">
        <v>7</v>
      </c>
      <c r="C281" s="103" t="s">
        <v>72</v>
      </c>
      <c r="D281" s="126" t="s">
        <v>412</v>
      </c>
      <c r="E281" s="151" t="s">
        <v>441</v>
      </c>
      <c r="F281" s="154"/>
      <c r="G281" s="130" t="s">
        <v>129</v>
      </c>
      <c r="H281" s="98">
        <v>500000</v>
      </c>
      <c r="I281" s="104">
        <v>198247</v>
      </c>
      <c r="J281" s="105">
        <f t="shared" si="8"/>
        <v>301753</v>
      </c>
      <c r="K281" s="120" t="str">
        <f t="shared" si="9"/>
        <v>00005030620199990240</v>
      </c>
      <c r="L281" s="108" t="s">
        <v>443</v>
      </c>
    </row>
    <row r="282" spans="1:12" s="85" customFormat="1" ht="22.5">
      <c r="A282" s="80" t="s">
        <v>132</v>
      </c>
      <c r="B282" s="79" t="s">
        <v>7</v>
      </c>
      <c r="C282" s="123" t="s">
        <v>72</v>
      </c>
      <c r="D282" s="127" t="s">
        <v>412</v>
      </c>
      <c r="E282" s="148" t="s">
        <v>441</v>
      </c>
      <c r="F282" s="155"/>
      <c r="G282" s="124" t="s">
        <v>133</v>
      </c>
      <c r="H282" s="81">
        <v>500000</v>
      </c>
      <c r="I282" s="82">
        <v>198247</v>
      </c>
      <c r="J282" s="83">
        <f t="shared" ref="J282:J345" si="10">H282-I282</f>
        <v>301753</v>
      </c>
      <c r="K282" s="120" t="str">
        <f t="shared" ref="K282:K337" si="11">C282 &amp; D282 &amp;E282 &amp; F282 &amp; G282</f>
        <v>00005030620199990244</v>
      </c>
      <c r="L282" s="84" t="str">
        <f>C282 &amp; D282 &amp;E282 &amp; F282 &amp; G282</f>
        <v>00005030620199990244</v>
      </c>
    </row>
    <row r="283" spans="1:12" ht="45">
      <c r="A283" s="101" t="s">
        <v>444</v>
      </c>
      <c r="B283" s="102" t="s">
        <v>7</v>
      </c>
      <c r="C283" s="103" t="s">
        <v>72</v>
      </c>
      <c r="D283" s="126" t="s">
        <v>412</v>
      </c>
      <c r="E283" s="151" t="s">
        <v>446</v>
      </c>
      <c r="F283" s="154"/>
      <c r="G283" s="130" t="s">
        <v>72</v>
      </c>
      <c r="H283" s="98">
        <v>9965724</v>
      </c>
      <c r="I283" s="104">
        <v>2698100.27</v>
      </c>
      <c r="J283" s="105">
        <f t="shared" si="10"/>
        <v>7267623.7300000004</v>
      </c>
      <c r="K283" s="120" t="str">
        <f t="shared" si="11"/>
        <v>00005030640000000000</v>
      </c>
      <c r="L283" s="108" t="s">
        <v>445</v>
      </c>
    </row>
    <row r="284" spans="1:12" ht="67.5">
      <c r="A284" s="101" t="s">
        <v>447</v>
      </c>
      <c r="B284" s="102" t="s">
        <v>7</v>
      </c>
      <c r="C284" s="103" t="s">
        <v>72</v>
      </c>
      <c r="D284" s="126" t="s">
        <v>412</v>
      </c>
      <c r="E284" s="151" t="s">
        <v>449</v>
      </c>
      <c r="F284" s="154"/>
      <c r="G284" s="130" t="s">
        <v>72</v>
      </c>
      <c r="H284" s="98">
        <v>800000</v>
      </c>
      <c r="I284" s="104">
        <v>0</v>
      </c>
      <c r="J284" s="105">
        <f t="shared" si="10"/>
        <v>800000</v>
      </c>
      <c r="K284" s="120" t="str">
        <f t="shared" si="11"/>
        <v>00005030640100000000</v>
      </c>
      <c r="L284" s="108" t="s">
        <v>448</v>
      </c>
    </row>
    <row r="285" spans="1:12" ht="45">
      <c r="A285" s="101" t="s">
        <v>450</v>
      </c>
      <c r="B285" s="102" t="s">
        <v>7</v>
      </c>
      <c r="C285" s="103" t="s">
        <v>72</v>
      </c>
      <c r="D285" s="126" t="s">
        <v>412</v>
      </c>
      <c r="E285" s="151" t="s">
        <v>452</v>
      </c>
      <c r="F285" s="154"/>
      <c r="G285" s="130" t="s">
        <v>72</v>
      </c>
      <c r="H285" s="98">
        <v>800000</v>
      </c>
      <c r="I285" s="104">
        <v>0</v>
      </c>
      <c r="J285" s="105">
        <f t="shared" si="10"/>
        <v>800000</v>
      </c>
      <c r="K285" s="120" t="str">
        <f t="shared" si="11"/>
        <v>00005030640199990000</v>
      </c>
      <c r="L285" s="108" t="s">
        <v>451</v>
      </c>
    </row>
    <row r="286" spans="1:12" ht="22.5">
      <c r="A286" s="101" t="s">
        <v>125</v>
      </c>
      <c r="B286" s="102" t="s">
        <v>7</v>
      </c>
      <c r="C286" s="103" t="s">
        <v>72</v>
      </c>
      <c r="D286" s="126" t="s">
        <v>412</v>
      </c>
      <c r="E286" s="151" t="s">
        <v>452</v>
      </c>
      <c r="F286" s="154"/>
      <c r="G286" s="130" t="s">
        <v>7</v>
      </c>
      <c r="H286" s="98">
        <v>800000</v>
      </c>
      <c r="I286" s="104">
        <v>0</v>
      </c>
      <c r="J286" s="105">
        <f t="shared" si="10"/>
        <v>800000</v>
      </c>
      <c r="K286" s="120" t="str">
        <f t="shared" si="11"/>
        <v>00005030640199990200</v>
      </c>
      <c r="L286" s="108" t="s">
        <v>453</v>
      </c>
    </row>
    <row r="287" spans="1:12" ht="22.5">
      <c r="A287" s="101" t="s">
        <v>127</v>
      </c>
      <c r="B287" s="102" t="s">
        <v>7</v>
      </c>
      <c r="C287" s="103" t="s">
        <v>72</v>
      </c>
      <c r="D287" s="126" t="s">
        <v>412</v>
      </c>
      <c r="E287" s="151" t="s">
        <v>452</v>
      </c>
      <c r="F287" s="154"/>
      <c r="G287" s="130" t="s">
        <v>129</v>
      </c>
      <c r="H287" s="98">
        <v>800000</v>
      </c>
      <c r="I287" s="104">
        <v>0</v>
      </c>
      <c r="J287" s="105">
        <f t="shared" si="10"/>
        <v>800000</v>
      </c>
      <c r="K287" s="120" t="str">
        <f t="shared" si="11"/>
        <v>00005030640199990240</v>
      </c>
      <c r="L287" s="108" t="s">
        <v>454</v>
      </c>
    </row>
    <row r="288" spans="1:12" s="85" customFormat="1" ht="22.5">
      <c r="A288" s="80" t="s">
        <v>132</v>
      </c>
      <c r="B288" s="79" t="s">
        <v>7</v>
      </c>
      <c r="C288" s="123" t="s">
        <v>72</v>
      </c>
      <c r="D288" s="127" t="s">
        <v>412</v>
      </c>
      <c r="E288" s="148" t="s">
        <v>452</v>
      </c>
      <c r="F288" s="155"/>
      <c r="G288" s="124" t="s">
        <v>133</v>
      </c>
      <c r="H288" s="81">
        <v>800000</v>
      </c>
      <c r="I288" s="82">
        <v>0</v>
      </c>
      <c r="J288" s="83">
        <f t="shared" si="10"/>
        <v>800000</v>
      </c>
      <c r="K288" s="120" t="str">
        <f t="shared" si="11"/>
        <v>00005030640199990244</v>
      </c>
      <c r="L288" s="84" t="str">
        <f>C288 &amp; D288 &amp;E288 &amp; F288 &amp; G288</f>
        <v>00005030640199990244</v>
      </c>
    </row>
    <row r="289" spans="1:12" ht="45">
      <c r="A289" s="101" t="s">
        <v>455</v>
      </c>
      <c r="B289" s="102" t="s">
        <v>7</v>
      </c>
      <c r="C289" s="103" t="s">
        <v>72</v>
      </c>
      <c r="D289" s="126" t="s">
        <v>412</v>
      </c>
      <c r="E289" s="151" t="s">
        <v>457</v>
      </c>
      <c r="F289" s="154"/>
      <c r="G289" s="130" t="s">
        <v>72</v>
      </c>
      <c r="H289" s="98">
        <v>8565724</v>
      </c>
      <c r="I289" s="104">
        <v>2498115.2400000002</v>
      </c>
      <c r="J289" s="105">
        <f t="shared" si="10"/>
        <v>6067608.7599999998</v>
      </c>
      <c r="K289" s="120" t="str">
        <f t="shared" si="11"/>
        <v>00005030640200000000</v>
      </c>
      <c r="L289" s="108" t="s">
        <v>456</v>
      </c>
    </row>
    <row r="290" spans="1:12" ht="45">
      <c r="A290" s="101" t="s">
        <v>458</v>
      </c>
      <c r="B290" s="102" t="s">
        <v>7</v>
      </c>
      <c r="C290" s="103" t="s">
        <v>72</v>
      </c>
      <c r="D290" s="126" t="s">
        <v>412</v>
      </c>
      <c r="E290" s="151" t="s">
        <v>460</v>
      </c>
      <c r="F290" s="154"/>
      <c r="G290" s="130" t="s">
        <v>72</v>
      </c>
      <c r="H290" s="98">
        <v>8565724</v>
      </c>
      <c r="I290" s="104">
        <v>2498115.2400000002</v>
      </c>
      <c r="J290" s="105">
        <f t="shared" si="10"/>
        <v>6067608.7599999998</v>
      </c>
      <c r="K290" s="120" t="str">
        <f t="shared" si="11"/>
        <v>00005030640299990000</v>
      </c>
      <c r="L290" s="108" t="s">
        <v>459</v>
      </c>
    </row>
    <row r="291" spans="1:12" ht="22.5">
      <c r="A291" s="101" t="s">
        <v>125</v>
      </c>
      <c r="B291" s="102" t="s">
        <v>7</v>
      </c>
      <c r="C291" s="103" t="s">
        <v>72</v>
      </c>
      <c r="D291" s="126" t="s">
        <v>412</v>
      </c>
      <c r="E291" s="151" t="s">
        <v>460</v>
      </c>
      <c r="F291" s="154"/>
      <c r="G291" s="130" t="s">
        <v>7</v>
      </c>
      <c r="H291" s="98">
        <v>8565724</v>
      </c>
      <c r="I291" s="104">
        <v>2498115.2400000002</v>
      </c>
      <c r="J291" s="105">
        <f t="shared" si="10"/>
        <v>6067608.7599999998</v>
      </c>
      <c r="K291" s="120" t="str">
        <f t="shared" si="11"/>
        <v>00005030640299990200</v>
      </c>
      <c r="L291" s="108" t="s">
        <v>461</v>
      </c>
    </row>
    <row r="292" spans="1:12" ht="22.5">
      <c r="A292" s="101" t="s">
        <v>127</v>
      </c>
      <c r="B292" s="102" t="s">
        <v>7</v>
      </c>
      <c r="C292" s="103" t="s">
        <v>72</v>
      </c>
      <c r="D292" s="126" t="s">
        <v>412</v>
      </c>
      <c r="E292" s="151" t="s">
        <v>460</v>
      </c>
      <c r="F292" s="154"/>
      <c r="G292" s="130" t="s">
        <v>129</v>
      </c>
      <c r="H292" s="98">
        <v>8565724</v>
      </c>
      <c r="I292" s="104">
        <v>2498115.2400000002</v>
      </c>
      <c r="J292" s="105">
        <f t="shared" si="10"/>
        <v>6067608.7599999998</v>
      </c>
      <c r="K292" s="120" t="str">
        <f t="shared" si="11"/>
        <v>00005030640299990240</v>
      </c>
      <c r="L292" s="108" t="s">
        <v>462</v>
      </c>
    </row>
    <row r="293" spans="1:12" s="85" customFormat="1" ht="22.5">
      <c r="A293" s="80" t="s">
        <v>132</v>
      </c>
      <c r="B293" s="79" t="s">
        <v>7</v>
      </c>
      <c r="C293" s="123" t="s">
        <v>72</v>
      </c>
      <c r="D293" s="127" t="s">
        <v>412</v>
      </c>
      <c r="E293" s="148" t="s">
        <v>460</v>
      </c>
      <c r="F293" s="155"/>
      <c r="G293" s="124" t="s">
        <v>133</v>
      </c>
      <c r="H293" s="81">
        <v>8565724</v>
      </c>
      <c r="I293" s="82">
        <v>2498115.2400000002</v>
      </c>
      <c r="J293" s="83">
        <f t="shared" si="10"/>
        <v>6067608.7599999998</v>
      </c>
      <c r="K293" s="120" t="str">
        <f t="shared" si="11"/>
        <v>00005030640299990244</v>
      </c>
      <c r="L293" s="84" t="str">
        <f>C293 &amp; D293 &amp;E293 &amp; F293 &amp; G293</f>
        <v>00005030640299990244</v>
      </c>
    </row>
    <row r="294" spans="1:12" ht="33.75">
      <c r="A294" s="101" t="s">
        <v>463</v>
      </c>
      <c r="B294" s="102" t="s">
        <v>7</v>
      </c>
      <c r="C294" s="103" t="s">
        <v>72</v>
      </c>
      <c r="D294" s="126" t="s">
        <v>412</v>
      </c>
      <c r="E294" s="151" t="s">
        <v>465</v>
      </c>
      <c r="F294" s="154"/>
      <c r="G294" s="130" t="s">
        <v>72</v>
      </c>
      <c r="H294" s="98">
        <v>600000</v>
      </c>
      <c r="I294" s="104">
        <v>199985.03</v>
      </c>
      <c r="J294" s="105">
        <f t="shared" si="10"/>
        <v>400014.97</v>
      </c>
      <c r="K294" s="120" t="str">
        <f t="shared" si="11"/>
        <v>00005030640300000000</v>
      </c>
      <c r="L294" s="108" t="s">
        <v>464</v>
      </c>
    </row>
    <row r="295" spans="1:12" ht="45">
      <c r="A295" s="101" t="s">
        <v>458</v>
      </c>
      <c r="B295" s="102" t="s">
        <v>7</v>
      </c>
      <c r="C295" s="103" t="s">
        <v>72</v>
      </c>
      <c r="D295" s="126" t="s">
        <v>412</v>
      </c>
      <c r="E295" s="151" t="s">
        <v>467</v>
      </c>
      <c r="F295" s="154"/>
      <c r="G295" s="130" t="s">
        <v>72</v>
      </c>
      <c r="H295" s="98">
        <v>600000</v>
      </c>
      <c r="I295" s="104">
        <v>199985.03</v>
      </c>
      <c r="J295" s="105">
        <f t="shared" si="10"/>
        <v>400014.97</v>
      </c>
      <c r="K295" s="120" t="str">
        <f t="shared" si="11"/>
        <v>00005030640399990000</v>
      </c>
      <c r="L295" s="108" t="s">
        <v>466</v>
      </c>
    </row>
    <row r="296" spans="1:12" ht="22.5">
      <c r="A296" s="101" t="s">
        <v>125</v>
      </c>
      <c r="B296" s="102" t="s">
        <v>7</v>
      </c>
      <c r="C296" s="103" t="s">
        <v>72</v>
      </c>
      <c r="D296" s="126" t="s">
        <v>412</v>
      </c>
      <c r="E296" s="151" t="s">
        <v>467</v>
      </c>
      <c r="F296" s="154"/>
      <c r="G296" s="130" t="s">
        <v>7</v>
      </c>
      <c r="H296" s="98">
        <v>600000</v>
      </c>
      <c r="I296" s="104">
        <v>199985.03</v>
      </c>
      <c r="J296" s="105">
        <f t="shared" si="10"/>
        <v>400014.97</v>
      </c>
      <c r="K296" s="120" t="str">
        <f t="shared" si="11"/>
        <v>00005030640399990200</v>
      </c>
      <c r="L296" s="108" t="s">
        <v>468</v>
      </c>
    </row>
    <row r="297" spans="1:12" ht="22.5">
      <c r="A297" s="101" t="s">
        <v>127</v>
      </c>
      <c r="B297" s="102" t="s">
        <v>7</v>
      </c>
      <c r="C297" s="103" t="s">
        <v>72</v>
      </c>
      <c r="D297" s="126" t="s">
        <v>412</v>
      </c>
      <c r="E297" s="151" t="s">
        <v>467</v>
      </c>
      <c r="F297" s="154"/>
      <c r="G297" s="130" t="s">
        <v>129</v>
      </c>
      <c r="H297" s="98">
        <v>600000</v>
      </c>
      <c r="I297" s="104">
        <v>199985.03</v>
      </c>
      <c r="J297" s="105">
        <f t="shared" si="10"/>
        <v>400014.97</v>
      </c>
      <c r="K297" s="120" t="str">
        <f t="shared" si="11"/>
        <v>00005030640399990240</v>
      </c>
      <c r="L297" s="108" t="s">
        <v>469</v>
      </c>
    </row>
    <row r="298" spans="1:12" s="85" customFormat="1" ht="22.5">
      <c r="A298" s="80" t="s">
        <v>132</v>
      </c>
      <c r="B298" s="79" t="s">
        <v>7</v>
      </c>
      <c r="C298" s="123" t="s">
        <v>72</v>
      </c>
      <c r="D298" s="127" t="s">
        <v>412</v>
      </c>
      <c r="E298" s="148" t="s">
        <v>467</v>
      </c>
      <c r="F298" s="155"/>
      <c r="G298" s="124" t="s">
        <v>133</v>
      </c>
      <c r="H298" s="81">
        <v>600000</v>
      </c>
      <c r="I298" s="82">
        <v>199985.03</v>
      </c>
      <c r="J298" s="83">
        <f t="shared" si="10"/>
        <v>400014.97</v>
      </c>
      <c r="K298" s="120" t="str">
        <f t="shared" si="11"/>
        <v>00005030640399990244</v>
      </c>
      <c r="L298" s="84" t="str">
        <f>C298 &amp; D298 &amp;E298 &amp; F298 &amp; G298</f>
        <v>00005030640399990244</v>
      </c>
    </row>
    <row r="299" spans="1:12">
      <c r="A299" s="101" t="s">
        <v>470</v>
      </c>
      <c r="B299" s="102" t="s">
        <v>7</v>
      </c>
      <c r="C299" s="103" t="s">
        <v>72</v>
      </c>
      <c r="D299" s="126" t="s">
        <v>472</v>
      </c>
      <c r="E299" s="151" t="s">
        <v>114</v>
      </c>
      <c r="F299" s="154"/>
      <c r="G299" s="130" t="s">
        <v>72</v>
      </c>
      <c r="H299" s="98">
        <v>14000</v>
      </c>
      <c r="I299" s="104">
        <v>0</v>
      </c>
      <c r="J299" s="105">
        <f t="shared" si="10"/>
        <v>14000</v>
      </c>
      <c r="K299" s="120" t="str">
        <f t="shared" si="11"/>
        <v>00007000000000000000</v>
      </c>
      <c r="L299" s="108" t="s">
        <v>471</v>
      </c>
    </row>
    <row r="300" spans="1:12">
      <c r="A300" s="101" t="s">
        <v>473</v>
      </c>
      <c r="B300" s="102" t="s">
        <v>7</v>
      </c>
      <c r="C300" s="103" t="s">
        <v>72</v>
      </c>
      <c r="D300" s="126" t="s">
        <v>475</v>
      </c>
      <c r="E300" s="151" t="s">
        <v>114</v>
      </c>
      <c r="F300" s="154"/>
      <c r="G300" s="130" t="s">
        <v>72</v>
      </c>
      <c r="H300" s="98">
        <v>14000</v>
      </c>
      <c r="I300" s="104">
        <v>0</v>
      </c>
      <c r="J300" s="105">
        <f t="shared" si="10"/>
        <v>14000</v>
      </c>
      <c r="K300" s="120" t="str">
        <f t="shared" si="11"/>
        <v>00007070000000000000</v>
      </c>
      <c r="L300" s="108" t="s">
        <v>474</v>
      </c>
    </row>
    <row r="301" spans="1:12">
      <c r="A301" s="101"/>
      <c r="B301" s="102" t="s">
        <v>7</v>
      </c>
      <c r="C301" s="103" t="s">
        <v>72</v>
      </c>
      <c r="D301" s="126" t="s">
        <v>475</v>
      </c>
      <c r="E301" s="151" t="s">
        <v>151</v>
      </c>
      <c r="F301" s="154"/>
      <c r="G301" s="130" t="s">
        <v>72</v>
      </c>
      <c r="H301" s="98">
        <v>14000</v>
      </c>
      <c r="I301" s="104">
        <v>0</v>
      </c>
      <c r="J301" s="105">
        <f t="shared" si="10"/>
        <v>14000</v>
      </c>
      <c r="K301" s="120" t="str">
        <f t="shared" si="11"/>
        <v>00007077000000000000</v>
      </c>
      <c r="L301" s="108" t="s">
        <v>476</v>
      </c>
    </row>
    <row r="302" spans="1:12" ht="33.75">
      <c r="A302" s="101" t="s">
        <v>152</v>
      </c>
      <c r="B302" s="102" t="s">
        <v>7</v>
      </c>
      <c r="C302" s="103" t="s">
        <v>72</v>
      </c>
      <c r="D302" s="126" t="s">
        <v>475</v>
      </c>
      <c r="E302" s="151" t="s">
        <v>154</v>
      </c>
      <c r="F302" s="154"/>
      <c r="G302" s="130" t="s">
        <v>72</v>
      </c>
      <c r="H302" s="98">
        <v>14000</v>
      </c>
      <c r="I302" s="104">
        <v>0</v>
      </c>
      <c r="J302" s="105">
        <f t="shared" si="10"/>
        <v>14000</v>
      </c>
      <c r="K302" s="120" t="str">
        <f t="shared" si="11"/>
        <v>00007077200000000000</v>
      </c>
      <c r="L302" s="108" t="s">
        <v>477</v>
      </c>
    </row>
    <row r="303" spans="1:12" ht="22.5">
      <c r="A303" s="101" t="s">
        <v>478</v>
      </c>
      <c r="B303" s="102" t="s">
        <v>7</v>
      </c>
      <c r="C303" s="103" t="s">
        <v>72</v>
      </c>
      <c r="D303" s="126" t="s">
        <v>475</v>
      </c>
      <c r="E303" s="151" t="s">
        <v>480</v>
      </c>
      <c r="F303" s="154"/>
      <c r="G303" s="130" t="s">
        <v>72</v>
      </c>
      <c r="H303" s="98">
        <v>14000</v>
      </c>
      <c r="I303" s="104">
        <v>0</v>
      </c>
      <c r="J303" s="105">
        <f t="shared" si="10"/>
        <v>14000</v>
      </c>
      <c r="K303" s="120" t="str">
        <f t="shared" si="11"/>
        <v>00007077200010010000</v>
      </c>
      <c r="L303" s="108" t="s">
        <v>479</v>
      </c>
    </row>
    <row r="304" spans="1:12" ht="22.5">
      <c r="A304" s="101" t="s">
        <v>125</v>
      </c>
      <c r="B304" s="102" t="s">
        <v>7</v>
      </c>
      <c r="C304" s="103" t="s">
        <v>72</v>
      </c>
      <c r="D304" s="126" t="s">
        <v>475</v>
      </c>
      <c r="E304" s="151" t="s">
        <v>480</v>
      </c>
      <c r="F304" s="154"/>
      <c r="G304" s="130" t="s">
        <v>7</v>
      </c>
      <c r="H304" s="98">
        <v>14000</v>
      </c>
      <c r="I304" s="104">
        <v>0</v>
      </c>
      <c r="J304" s="105">
        <f t="shared" si="10"/>
        <v>14000</v>
      </c>
      <c r="K304" s="120" t="str">
        <f t="shared" si="11"/>
        <v>00007077200010010200</v>
      </c>
      <c r="L304" s="108" t="s">
        <v>481</v>
      </c>
    </row>
    <row r="305" spans="1:12" ht="22.5">
      <c r="A305" s="101" t="s">
        <v>127</v>
      </c>
      <c r="B305" s="102" t="s">
        <v>7</v>
      </c>
      <c r="C305" s="103" t="s">
        <v>72</v>
      </c>
      <c r="D305" s="126" t="s">
        <v>475</v>
      </c>
      <c r="E305" s="151" t="s">
        <v>480</v>
      </c>
      <c r="F305" s="154"/>
      <c r="G305" s="130" t="s">
        <v>129</v>
      </c>
      <c r="H305" s="98">
        <v>14000</v>
      </c>
      <c r="I305" s="104">
        <v>0</v>
      </c>
      <c r="J305" s="105">
        <f t="shared" si="10"/>
        <v>14000</v>
      </c>
      <c r="K305" s="120" t="str">
        <f t="shared" si="11"/>
        <v>00007077200010010240</v>
      </c>
      <c r="L305" s="108" t="s">
        <v>482</v>
      </c>
    </row>
    <row r="306" spans="1:12" s="85" customFormat="1" ht="22.5">
      <c r="A306" s="80" t="s">
        <v>132</v>
      </c>
      <c r="B306" s="79" t="s">
        <v>7</v>
      </c>
      <c r="C306" s="123" t="s">
        <v>72</v>
      </c>
      <c r="D306" s="127" t="s">
        <v>475</v>
      </c>
      <c r="E306" s="148" t="s">
        <v>480</v>
      </c>
      <c r="F306" s="155"/>
      <c r="G306" s="124" t="s">
        <v>133</v>
      </c>
      <c r="H306" s="81">
        <v>14000</v>
      </c>
      <c r="I306" s="82">
        <v>0</v>
      </c>
      <c r="J306" s="83">
        <f t="shared" si="10"/>
        <v>14000</v>
      </c>
      <c r="K306" s="120" t="str">
        <f t="shared" si="11"/>
        <v>00007077200010010244</v>
      </c>
      <c r="L306" s="84" t="str">
        <f>C306 &amp; D306 &amp;E306 &amp; F306 &amp; G306</f>
        <v>00007077200010010244</v>
      </c>
    </row>
    <row r="307" spans="1:12">
      <c r="A307" s="101" t="s">
        <v>483</v>
      </c>
      <c r="B307" s="102" t="s">
        <v>7</v>
      </c>
      <c r="C307" s="103" t="s">
        <v>72</v>
      </c>
      <c r="D307" s="126" t="s">
        <v>485</v>
      </c>
      <c r="E307" s="151" t="s">
        <v>114</v>
      </c>
      <c r="F307" s="154"/>
      <c r="G307" s="130" t="s">
        <v>72</v>
      </c>
      <c r="H307" s="98">
        <v>12000</v>
      </c>
      <c r="I307" s="104">
        <v>0</v>
      </c>
      <c r="J307" s="105">
        <f t="shared" si="10"/>
        <v>12000</v>
      </c>
      <c r="K307" s="120" t="str">
        <f t="shared" si="11"/>
        <v>00008000000000000000</v>
      </c>
      <c r="L307" s="108" t="s">
        <v>484</v>
      </c>
    </row>
    <row r="308" spans="1:12">
      <c r="A308" s="101" t="s">
        <v>486</v>
      </c>
      <c r="B308" s="102" t="s">
        <v>7</v>
      </c>
      <c r="C308" s="103" t="s">
        <v>72</v>
      </c>
      <c r="D308" s="126" t="s">
        <v>488</v>
      </c>
      <c r="E308" s="151" t="s">
        <v>114</v>
      </c>
      <c r="F308" s="154"/>
      <c r="G308" s="130" t="s">
        <v>72</v>
      </c>
      <c r="H308" s="98">
        <v>12000</v>
      </c>
      <c r="I308" s="104">
        <v>0</v>
      </c>
      <c r="J308" s="105">
        <f t="shared" si="10"/>
        <v>12000</v>
      </c>
      <c r="K308" s="120" t="str">
        <f t="shared" si="11"/>
        <v>00008010000000000000</v>
      </c>
      <c r="L308" s="108" t="s">
        <v>487</v>
      </c>
    </row>
    <row r="309" spans="1:12">
      <c r="A309" s="101"/>
      <c r="B309" s="102" t="s">
        <v>7</v>
      </c>
      <c r="C309" s="103" t="s">
        <v>72</v>
      </c>
      <c r="D309" s="126" t="s">
        <v>488</v>
      </c>
      <c r="E309" s="151" t="s">
        <v>151</v>
      </c>
      <c r="F309" s="154"/>
      <c r="G309" s="130" t="s">
        <v>72</v>
      </c>
      <c r="H309" s="98">
        <v>12000</v>
      </c>
      <c r="I309" s="104">
        <v>0</v>
      </c>
      <c r="J309" s="105">
        <f t="shared" si="10"/>
        <v>12000</v>
      </c>
      <c r="K309" s="120" t="str">
        <f t="shared" si="11"/>
        <v>00008017000000000000</v>
      </c>
      <c r="L309" s="108" t="s">
        <v>489</v>
      </c>
    </row>
    <row r="310" spans="1:12" ht="33.75">
      <c r="A310" s="101" t="s">
        <v>152</v>
      </c>
      <c r="B310" s="102" t="s">
        <v>7</v>
      </c>
      <c r="C310" s="103" t="s">
        <v>72</v>
      </c>
      <c r="D310" s="126" t="s">
        <v>488</v>
      </c>
      <c r="E310" s="151" t="s">
        <v>154</v>
      </c>
      <c r="F310" s="154"/>
      <c r="G310" s="130" t="s">
        <v>72</v>
      </c>
      <c r="H310" s="98">
        <v>12000</v>
      </c>
      <c r="I310" s="104">
        <v>0</v>
      </c>
      <c r="J310" s="105">
        <f t="shared" si="10"/>
        <v>12000</v>
      </c>
      <c r="K310" s="120" t="str">
        <f t="shared" si="11"/>
        <v>00008017200000000000</v>
      </c>
      <c r="L310" s="108" t="s">
        <v>490</v>
      </c>
    </row>
    <row r="311" spans="1:12" ht="22.5">
      <c r="A311" s="101" t="s">
        <v>491</v>
      </c>
      <c r="B311" s="102" t="s">
        <v>7</v>
      </c>
      <c r="C311" s="103" t="s">
        <v>72</v>
      </c>
      <c r="D311" s="126" t="s">
        <v>488</v>
      </c>
      <c r="E311" s="151" t="s">
        <v>493</v>
      </c>
      <c r="F311" s="154"/>
      <c r="G311" s="130" t="s">
        <v>72</v>
      </c>
      <c r="H311" s="98">
        <v>12000</v>
      </c>
      <c r="I311" s="104">
        <v>0</v>
      </c>
      <c r="J311" s="105">
        <f t="shared" si="10"/>
        <v>12000</v>
      </c>
      <c r="K311" s="120" t="str">
        <f t="shared" si="11"/>
        <v>00008017200010020000</v>
      </c>
      <c r="L311" s="108" t="s">
        <v>492</v>
      </c>
    </row>
    <row r="312" spans="1:12" ht="22.5">
      <c r="A312" s="101" t="s">
        <v>125</v>
      </c>
      <c r="B312" s="102" t="s">
        <v>7</v>
      </c>
      <c r="C312" s="103" t="s">
        <v>72</v>
      </c>
      <c r="D312" s="126" t="s">
        <v>488</v>
      </c>
      <c r="E312" s="151" t="s">
        <v>493</v>
      </c>
      <c r="F312" s="154"/>
      <c r="G312" s="130" t="s">
        <v>7</v>
      </c>
      <c r="H312" s="98">
        <v>12000</v>
      </c>
      <c r="I312" s="104">
        <v>0</v>
      </c>
      <c r="J312" s="105">
        <f t="shared" si="10"/>
        <v>12000</v>
      </c>
      <c r="K312" s="120" t="str">
        <f t="shared" si="11"/>
        <v>00008017200010020200</v>
      </c>
      <c r="L312" s="108" t="s">
        <v>494</v>
      </c>
    </row>
    <row r="313" spans="1:12" ht="22.5">
      <c r="A313" s="101" t="s">
        <v>127</v>
      </c>
      <c r="B313" s="102" t="s">
        <v>7</v>
      </c>
      <c r="C313" s="103" t="s">
        <v>72</v>
      </c>
      <c r="D313" s="126" t="s">
        <v>488</v>
      </c>
      <c r="E313" s="151" t="s">
        <v>493</v>
      </c>
      <c r="F313" s="154"/>
      <c r="G313" s="130" t="s">
        <v>129</v>
      </c>
      <c r="H313" s="98">
        <v>12000</v>
      </c>
      <c r="I313" s="104">
        <v>0</v>
      </c>
      <c r="J313" s="105">
        <f t="shared" si="10"/>
        <v>12000</v>
      </c>
      <c r="K313" s="120" t="str">
        <f t="shared" si="11"/>
        <v>00008017200010020240</v>
      </c>
      <c r="L313" s="108" t="s">
        <v>495</v>
      </c>
    </row>
    <row r="314" spans="1:12" s="85" customFormat="1" ht="22.5">
      <c r="A314" s="80" t="s">
        <v>132</v>
      </c>
      <c r="B314" s="79" t="s">
        <v>7</v>
      </c>
      <c r="C314" s="123" t="s">
        <v>72</v>
      </c>
      <c r="D314" s="127" t="s">
        <v>488</v>
      </c>
      <c r="E314" s="148" t="s">
        <v>493</v>
      </c>
      <c r="F314" s="155"/>
      <c r="G314" s="124" t="s">
        <v>133</v>
      </c>
      <c r="H314" s="81">
        <v>12000</v>
      </c>
      <c r="I314" s="82">
        <v>0</v>
      </c>
      <c r="J314" s="83">
        <f t="shared" si="10"/>
        <v>12000</v>
      </c>
      <c r="K314" s="120" t="str">
        <f t="shared" si="11"/>
        <v>00008017200010020244</v>
      </c>
      <c r="L314" s="84" t="str">
        <f>C314 &amp; D314 &amp;E314 &amp; F314 &amp; G314</f>
        <v>00008017200010020244</v>
      </c>
    </row>
    <row r="315" spans="1:12">
      <c r="A315" s="101" t="s">
        <v>496</v>
      </c>
      <c r="B315" s="102" t="s">
        <v>7</v>
      </c>
      <c r="C315" s="103" t="s">
        <v>72</v>
      </c>
      <c r="D315" s="126" t="s">
        <v>498</v>
      </c>
      <c r="E315" s="151" t="s">
        <v>114</v>
      </c>
      <c r="F315" s="154"/>
      <c r="G315" s="130" t="s">
        <v>72</v>
      </c>
      <c r="H315" s="98">
        <v>167200</v>
      </c>
      <c r="I315" s="104">
        <v>55666.8</v>
      </c>
      <c r="J315" s="105">
        <f t="shared" si="10"/>
        <v>111533.2</v>
      </c>
      <c r="K315" s="120" t="str">
        <f t="shared" si="11"/>
        <v>00010000000000000000</v>
      </c>
      <c r="L315" s="108" t="s">
        <v>497</v>
      </c>
    </row>
    <row r="316" spans="1:12">
      <c r="A316" s="101" t="s">
        <v>499</v>
      </c>
      <c r="B316" s="102" t="s">
        <v>7</v>
      </c>
      <c r="C316" s="103" t="s">
        <v>72</v>
      </c>
      <c r="D316" s="126" t="s">
        <v>501</v>
      </c>
      <c r="E316" s="151" t="s">
        <v>114</v>
      </c>
      <c r="F316" s="154"/>
      <c r="G316" s="130" t="s">
        <v>72</v>
      </c>
      <c r="H316" s="98">
        <v>167200</v>
      </c>
      <c r="I316" s="104">
        <v>55666.8</v>
      </c>
      <c r="J316" s="105">
        <f t="shared" si="10"/>
        <v>111533.2</v>
      </c>
      <c r="K316" s="120" t="str">
        <f t="shared" si="11"/>
        <v>00010010000000000000</v>
      </c>
      <c r="L316" s="108" t="s">
        <v>500</v>
      </c>
    </row>
    <row r="317" spans="1:12">
      <c r="A317" s="101"/>
      <c r="B317" s="102" t="s">
        <v>7</v>
      </c>
      <c r="C317" s="103" t="s">
        <v>72</v>
      </c>
      <c r="D317" s="126" t="s">
        <v>501</v>
      </c>
      <c r="E317" s="151" t="s">
        <v>151</v>
      </c>
      <c r="F317" s="154"/>
      <c r="G317" s="130" t="s">
        <v>72</v>
      </c>
      <c r="H317" s="98">
        <v>167200</v>
      </c>
      <c r="I317" s="104">
        <v>55666.8</v>
      </c>
      <c r="J317" s="105">
        <f t="shared" si="10"/>
        <v>111533.2</v>
      </c>
      <c r="K317" s="120" t="str">
        <f t="shared" si="11"/>
        <v>00010017000000000000</v>
      </c>
      <c r="L317" s="108" t="s">
        <v>502</v>
      </c>
    </row>
    <row r="318" spans="1:12" ht="33.75">
      <c r="A318" s="101" t="s">
        <v>152</v>
      </c>
      <c r="B318" s="102" t="s">
        <v>7</v>
      </c>
      <c r="C318" s="103" t="s">
        <v>72</v>
      </c>
      <c r="D318" s="126" t="s">
        <v>501</v>
      </c>
      <c r="E318" s="151" t="s">
        <v>154</v>
      </c>
      <c r="F318" s="154"/>
      <c r="G318" s="130" t="s">
        <v>72</v>
      </c>
      <c r="H318" s="98">
        <v>167200</v>
      </c>
      <c r="I318" s="104">
        <v>55666.8</v>
      </c>
      <c r="J318" s="105">
        <f t="shared" si="10"/>
        <v>111533.2</v>
      </c>
      <c r="K318" s="120" t="str">
        <f t="shared" si="11"/>
        <v>00010017200000000000</v>
      </c>
      <c r="L318" s="108" t="s">
        <v>503</v>
      </c>
    </row>
    <row r="319" spans="1:12">
      <c r="A319" s="101" t="s">
        <v>504</v>
      </c>
      <c r="B319" s="102" t="s">
        <v>7</v>
      </c>
      <c r="C319" s="103" t="s">
        <v>72</v>
      </c>
      <c r="D319" s="126" t="s">
        <v>501</v>
      </c>
      <c r="E319" s="151" t="s">
        <v>506</v>
      </c>
      <c r="F319" s="154"/>
      <c r="G319" s="130" t="s">
        <v>72</v>
      </c>
      <c r="H319" s="98">
        <v>167200</v>
      </c>
      <c r="I319" s="104">
        <v>55666.8</v>
      </c>
      <c r="J319" s="105">
        <f t="shared" si="10"/>
        <v>111533.2</v>
      </c>
      <c r="K319" s="120" t="str">
        <f t="shared" si="11"/>
        <v>00010017200023050000</v>
      </c>
      <c r="L319" s="108" t="s">
        <v>505</v>
      </c>
    </row>
    <row r="320" spans="1:12">
      <c r="A320" s="101" t="s">
        <v>507</v>
      </c>
      <c r="B320" s="102" t="s">
        <v>7</v>
      </c>
      <c r="C320" s="103" t="s">
        <v>72</v>
      </c>
      <c r="D320" s="126" t="s">
        <v>501</v>
      </c>
      <c r="E320" s="151" t="s">
        <v>506</v>
      </c>
      <c r="F320" s="154"/>
      <c r="G320" s="130" t="s">
        <v>509</v>
      </c>
      <c r="H320" s="98">
        <v>167200</v>
      </c>
      <c r="I320" s="104">
        <v>55666.8</v>
      </c>
      <c r="J320" s="105">
        <f t="shared" si="10"/>
        <v>111533.2</v>
      </c>
      <c r="K320" s="120" t="str">
        <f t="shared" si="11"/>
        <v>00010017200023050300</v>
      </c>
      <c r="L320" s="108" t="s">
        <v>508</v>
      </c>
    </row>
    <row r="321" spans="1:12">
      <c r="A321" s="101" t="s">
        <v>510</v>
      </c>
      <c r="B321" s="102" t="s">
        <v>7</v>
      </c>
      <c r="C321" s="103" t="s">
        <v>72</v>
      </c>
      <c r="D321" s="126" t="s">
        <v>501</v>
      </c>
      <c r="E321" s="151" t="s">
        <v>506</v>
      </c>
      <c r="F321" s="154"/>
      <c r="G321" s="130" t="s">
        <v>512</v>
      </c>
      <c r="H321" s="98">
        <v>167200</v>
      </c>
      <c r="I321" s="104">
        <v>55666.8</v>
      </c>
      <c r="J321" s="105">
        <f t="shared" si="10"/>
        <v>111533.2</v>
      </c>
      <c r="K321" s="120" t="str">
        <f t="shared" si="11"/>
        <v>00010017200023050310</v>
      </c>
      <c r="L321" s="108" t="s">
        <v>511</v>
      </c>
    </row>
    <row r="322" spans="1:12" s="85" customFormat="1">
      <c r="A322" s="80" t="s">
        <v>513</v>
      </c>
      <c r="B322" s="79" t="s">
        <v>7</v>
      </c>
      <c r="C322" s="123" t="s">
        <v>72</v>
      </c>
      <c r="D322" s="127" t="s">
        <v>501</v>
      </c>
      <c r="E322" s="148" t="s">
        <v>506</v>
      </c>
      <c r="F322" s="155"/>
      <c r="G322" s="124" t="s">
        <v>514</v>
      </c>
      <c r="H322" s="81">
        <v>167200</v>
      </c>
      <c r="I322" s="82">
        <v>55666.8</v>
      </c>
      <c r="J322" s="83">
        <f t="shared" si="10"/>
        <v>111533.2</v>
      </c>
      <c r="K322" s="120" t="str">
        <f t="shared" si="11"/>
        <v>00010017200023050312</v>
      </c>
      <c r="L322" s="84" t="str">
        <f>C322 &amp; D322 &amp;E322 &amp; F322 &amp; G322</f>
        <v>00010017200023050312</v>
      </c>
    </row>
    <row r="323" spans="1:12">
      <c r="A323" s="101" t="s">
        <v>515</v>
      </c>
      <c r="B323" s="102" t="s">
        <v>7</v>
      </c>
      <c r="C323" s="103" t="s">
        <v>72</v>
      </c>
      <c r="D323" s="126" t="s">
        <v>517</v>
      </c>
      <c r="E323" s="151" t="s">
        <v>114</v>
      </c>
      <c r="F323" s="154"/>
      <c r="G323" s="130" t="s">
        <v>72</v>
      </c>
      <c r="H323" s="98">
        <v>63000</v>
      </c>
      <c r="I323" s="104">
        <v>63000</v>
      </c>
      <c r="J323" s="105">
        <f t="shared" si="10"/>
        <v>0</v>
      </c>
      <c r="K323" s="120" t="str">
        <f t="shared" si="11"/>
        <v>00011000000000000000</v>
      </c>
      <c r="L323" s="108" t="s">
        <v>516</v>
      </c>
    </row>
    <row r="324" spans="1:12">
      <c r="A324" s="101" t="s">
        <v>518</v>
      </c>
      <c r="B324" s="102" t="s">
        <v>7</v>
      </c>
      <c r="C324" s="103" t="s">
        <v>72</v>
      </c>
      <c r="D324" s="126" t="s">
        <v>520</v>
      </c>
      <c r="E324" s="151" t="s">
        <v>114</v>
      </c>
      <c r="F324" s="154"/>
      <c r="G324" s="130" t="s">
        <v>72</v>
      </c>
      <c r="H324" s="98">
        <v>63000</v>
      </c>
      <c r="I324" s="104">
        <v>63000</v>
      </c>
      <c r="J324" s="105">
        <f t="shared" si="10"/>
        <v>0</v>
      </c>
      <c r="K324" s="120" t="str">
        <f t="shared" si="11"/>
        <v>00011010000000000000</v>
      </c>
      <c r="L324" s="108" t="s">
        <v>519</v>
      </c>
    </row>
    <row r="325" spans="1:12">
      <c r="A325" s="101"/>
      <c r="B325" s="102" t="s">
        <v>7</v>
      </c>
      <c r="C325" s="103" t="s">
        <v>72</v>
      </c>
      <c r="D325" s="126" t="s">
        <v>520</v>
      </c>
      <c r="E325" s="151" t="s">
        <v>151</v>
      </c>
      <c r="F325" s="154"/>
      <c r="G325" s="130" t="s">
        <v>72</v>
      </c>
      <c r="H325" s="98">
        <v>63000</v>
      </c>
      <c r="I325" s="104">
        <v>63000</v>
      </c>
      <c r="J325" s="105">
        <f t="shared" si="10"/>
        <v>0</v>
      </c>
      <c r="K325" s="120" t="str">
        <f t="shared" si="11"/>
        <v>00011017000000000000</v>
      </c>
      <c r="L325" s="108" t="s">
        <v>521</v>
      </c>
    </row>
    <row r="326" spans="1:12" ht="33.75">
      <c r="A326" s="101" t="s">
        <v>152</v>
      </c>
      <c r="B326" s="102" t="s">
        <v>7</v>
      </c>
      <c r="C326" s="103" t="s">
        <v>72</v>
      </c>
      <c r="D326" s="126" t="s">
        <v>520</v>
      </c>
      <c r="E326" s="151" t="s">
        <v>154</v>
      </c>
      <c r="F326" s="154"/>
      <c r="G326" s="130" t="s">
        <v>72</v>
      </c>
      <c r="H326" s="98">
        <v>63000</v>
      </c>
      <c r="I326" s="104">
        <v>63000</v>
      </c>
      <c r="J326" s="105">
        <f t="shared" si="10"/>
        <v>0</v>
      </c>
      <c r="K326" s="120" t="str">
        <f t="shared" si="11"/>
        <v>00011017200000000000</v>
      </c>
      <c r="L326" s="108" t="s">
        <v>522</v>
      </c>
    </row>
    <row r="327" spans="1:12" ht="22.5">
      <c r="A327" s="101" t="s">
        <v>523</v>
      </c>
      <c r="B327" s="102" t="s">
        <v>7</v>
      </c>
      <c r="C327" s="103" t="s">
        <v>72</v>
      </c>
      <c r="D327" s="126" t="s">
        <v>520</v>
      </c>
      <c r="E327" s="151" t="s">
        <v>525</v>
      </c>
      <c r="F327" s="154"/>
      <c r="G327" s="130" t="s">
        <v>72</v>
      </c>
      <c r="H327" s="98">
        <v>63000</v>
      </c>
      <c r="I327" s="104">
        <v>63000</v>
      </c>
      <c r="J327" s="105">
        <f t="shared" si="10"/>
        <v>0</v>
      </c>
      <c r="K327" s="120" t="str">
        <f t="shared" si="11"/>
        <v>00011017200010030000</v>
      </c>
      <c r="L327" s="108" t="s">
        <v>524</v>
      </c>
    </row>
    <row r="328" spans="1:12" ht="22.5">
      <c r="A328" s="101" t="s">
        <v>125</v>
      </c>
      <c r="B328" s="102" t="s">
        <v>7</v>
      </c>
      <c r="C328" s="103" t="s">
        <v>72</v>
      </c>
      <c r="D328" s="126" t="s">
        <v>520</v>
      </c>
      <c r="E328" s="151" t="s">
        <v>525</v>
      </c>
      <c r="F328" s="154"/>
      <c r="G328" s="130" t="s">
        <v>7</v>
      </c>
      <c r="H328" s="98">
        <v>63000</v>
      </c>
      <c r="I328" s="104">
        <v>63000</v>
      </c>
      <c r="J328" s="105">
        <f t="shared" si="10"/>
        <v>0</v>
      </c>
      <c r="K328" s="120" t="str">
        <f t="shared" si="11"/>
        <v>00011017200010030200</v>
      </c>
      <c r="L328" s="108" t="s">
        <v>526</v>
      </c>
    </row>
    <row r="329" spans="1:12" ht="22.5">
      <c r="A329" s="101" t="s">
        <v>127</v>
      </c>
      <c r="B329" s="102" t="s">
        <v>7</v>
      </c>
      <c r="C329" s="103" t="s">
        <v>72</v>
      </c>
      <c r="D329" s="126" t="s">
        <v>520</v>
      </c>
      <c r="E329" s="151" t="s">
        <v>525</v>
      </c>
      <c r="F329" s="154"/>
      <c r="G329" s="130" t="s">
        <v>129</v>
      </c>
      <c r="H329" s="98">
        <v>63000</v>
      </c>
      <c r="I329" s="104">
        <v>63000</v>
      </c>
      <c r="J329" s="105">
        <f t="shared" si="10"/>
        <v>0</v>
      </c>
      <c r="K329" s="120" t="str">
        <f t="shared" si="11"/>
        <v>00011017200010030240</v>
      </c>
      <c r="L329" s="108" t="s">
        <v>527</v>
      </c>
    </row>
    <row r="330" spans="1:12" s="85" customFormat="1" ht="22.5">
      <c r="A330" s="80" t="s">
        <v>132</v>
      </c>
      <c r="B330" s="79" t="s">
        <v>7</v>
      </c>
      <c r="C330" s="123" t="s">
        <v>72</v>
      </c>
      <c r="D330" s="127" t="s">
        <v>520</v>
      </c>
      <c r="E330" s="148" t="s">
        <v>525</v>
      </c>
      <c r="F330" s="155"/>
      <c r="G330" s="124" t="s">
        <v>133</v>
      </c>
      <c r="H330" s="81">
        <v>63000</v>
      </c>
      <c r="I330" s="82">
        <v>63000</v>
      </c>
      <c r="J330" s="83">
        <f t="shared" si="10"/>
        <v>0</v>
      </c>
      <c r="K330" s="120" t="str">
        <f t="shared" si="11"/>
        <v>00011017200010030244</v>
      </c>
      <c r="L330" s="84" t="str">
        <f>C330 &amp; D330 &amp;E330 &amp; F330 &amp; G330</f>
        <v>00011017200010030244</v>
      </c>
    </row>
    <row r="331" spans="1:12" ht="22.5">
      <c r="A331" s="101" t="s">
        <v>528</v>
      </c>
      <c r="B331" s="102" t="s">
        <v>7</v>
      </c>
      <c r="C331" s="103" t="s">
        <v>72</v>
      </c>
      <c r="D331" s="126" t="s">
        <v>530</v>
      </c>
      <c r="E331" s="151" t="s">
        <v>114</v>
      </c>
      <c r="F331" s="154"/>
      <c r="G331" s="130" t="s">
        <v>72</v>
      </c>
      <c r="H331" s="98">
        <v>11000</v>
      </c>
      <c r="I331" s="104">
        <v>0</v>
      </c>
      <c r="J331" s="105">
        <f t="shared" si="10"/>
        <v>11000</v>
      </c>
      <c r="K331" s="120" t="str">
        <f t="shared" si="11"/>
        <v>00013000000000000000</v>
      </c>
      <c r="L331" s="108" t="s">
        <v>529</v>
      </c>
    </row>
    <row r="332" spans="1:12" ht="22.5">
      <c r="A332" s="101" t="s">
        <v>531</v>
      </c>
      <c r="B332" s="102" t="s">
        <v>7</v>
      </c>
      <c r="C332" s="103" t="s">
        <v>72</v>
      </c>
      <c r="D332" s="126" t="s">
        <v>533</v>
      </c>
      <c r="E332" s="151" t="s">
        <v>114</v>
      </c>
      <c r="F332" s="154"/>
      <c r="G332" s="130" t="s">
        <v>72</v>
      </c>
      <c r="H332" s="98">
        <v>11000</v>
      </c>
      <c r="I332" s="104">
        <v>0</v>
      </c>
      <c r="J332" s="105">
        <f t="shared" si="10"/>
        <v>11000</v>
      </c>
      <c r="K332" s="120" t="str">
        <f t="shared" si="11"/>
        <v>00013010000000000000</v>
      </c>
      <c r="L332" s="108" t="s">
        <v>532</v>
      </c>
    </row>
    <row r="333" spans="1:12">
      <c r="A333" s="101"/>
      <c r="B333" s="102" t="s">
        <v>7</v>
      </c>
      <c r="C333" s="103" t="s">
        <v>72</v>
      </c>
      <c r="D333" s="126" t="s">
        <v>533</v>
      </c>
      <c r="E333" s="151" t="s">
        <v>151</v>
      </c>
      <c r="F333" s="154"/>
      <c r="G333" s="130" t="s">
        <v>72</v>
      </c>
      <c r="H333" s="98">
        <v>11000</v>
      </c>
      <c r="I333" s="104">
        <v>0</v>
      </c>
      <c r="J333" s="105">
        <f t="shared" si="10"/>
        <v>11000</v>
      </c>
      <c r="K333" s="120" t="str">
        <f t="shared" si="11"/>
        <v>00013017000000000000</v>
      </c>
      <c r="L333" s="108" t="s">
        <v>534</v>
      </c>
    </row>
    <row r="334" spans="1:12" ht="33.75">
      <c r="A334" s="101" t="s">
        <v>152</v>
      </c>
      <c r="B334" s="102" t="s">
        <v>7</v>
      </c>
      <c r="C334" s="103" t="s">
        <v>72</v>
      </c>
      <c r="D334" s="126" t="s">
        <v>533</v>
      </c>
      <c r="E334" s="151" t="s">
        <v>154</v>
      </c>
      <c r="F334" s="154"/>
      <c r="G334" s="130" t="s">
        <v>72</v>
      </c>
      <c r="H334" s="98">
        <v>11000</v>
      </c>
      <c r="I334" s="104">
        <v>0</v>
      </c>
      <c r="J334" s="105">
        <f t="shared" si="10"/>
        <v>11000</v>
      </c>
      <c r="K334" s="120" t="str">
        <f t="shared" si="11"/>
        <v>00013017200000000000</v>
      </c>
      <c r="L334" s="108" t="s">
        <v>535</v>
      </c>
    </row>
    <row r="335" spans="1:12" ht="22.5">
      <c r="A335" s="101" t="s">
        <v>536</v>
      </c>
      <c r="B335" s="102" t="s">
        <v>7</v>
      </c>
      <c r="C335" s="103" t="s">
        <v>72</v>
      </c>
      <c r="D335" s="126" t="s">
        <v>533</v>
      </c>
      <c r="E335" s="151" t="s">
        <v>538</v>
      </c>
      <c r="F335" s="154"/>
      <c r="G335" s="130" t="s">
        <v>72</v>
      </c>
      <c r="H335" s="98">
        <v>11000</v>
      </c>
      <c r="I335" s="104">
        <v>0</v>
      </c>
      <c r="J335" s="105">
        <f t="shared" si="10"/>
        <v>11000</v>
      </c>
      <c r="K335" s="120" t="str">
        <f t="shared" si="11"/>
        <v>00013017200023900000</v>
      </c>
      <c r="L335" s="108" t="s">
        <v>537</v>
      </c>
    </row>
    <row r="336" spans="1:12">
      <c r="A336" s="101" t="s">
        <v>539</v>
      </c>
      <c r="B336" s="102" t="s">
        <v>7</v>
      </c>
      <c r="C336" s="103" t="s">
        <v>72</v>
      </c>
      <c r="D336" s="126" t="s">
        <v>533</v>
      </c>
      <c r="E336" s="151" t="s">
        <v>538</v>
      </c>
      <c r="F336" s="154"/>
      <c r="G336" s="130" t="s">
        <v>9</v>
      </c>
      <c r="H336" s="98">
        <v>11000</v>
      </c>
      <c r="I336" s="104">
        <v>0</v>
      </c>
      <c r="J336" s="105">
        <f t="shared" si="10"/>
        <v>11000</v>
      </c>
      <c r="K336" s="120" t="str">
        <f t="shared" si="11"/>
        <v>00013017200023900700</v>
      </c>
      <c r="L336" s="108" t="s">
        <v>540</v>
      </c>
    </row>
    <row r="337" spans="1:12" s="85" customFormat="1">
      <c r="A337" s="80" t="s">
        <v>541</v>
      </c>
      <c r="B337" s="79" t="s">
        <v>7</v>
      </c>
      <c r="C337" s="123" t="s">
        <v>72</v>
      </c>
      <c r="D337" s="127" t="s">
        <v>533</v>
      </c>
      <c r="E337" s="148" t="s">
        <v>538</v>
      </c>
      <c r="F337" s="155"/>
      <c r="G337" s="124" t="s">
        <v>542</v>
      </c>
      <c r="H337" s="81">
        <v>11000</v>
      </c>
      <c r="I337" s="82">
        <v>0</v>
      </c>
      <c r="J337" s="83">
        <f t="shared" si="10"/>
        <v>11000</v>
      </c>
      <c r="K337" s="120" t="str">
        <f t="shared" si="11"/>
        <v>00013017200023900730</v>
      </c>
      <c r="L337" s="84" t="str">
        <f>C337 &amp; D337 &amp;E337 &amp; F337 &amp; G337</f>
        <v>00013017200023900730</v>
      </c>
    </row>
    <row r="338" spans="1:12" ht="5.25" hidden="1" customHeight="1" thickBot="1">
      <c r="A338" s="18"/>
      <c r="B338" s="30"/>
      <c r="C338" s="31"/>
      <c r="D338" s="31"/>
      <c r="E338" s="31"/>
      <c r="F338" s="31"/>
      <c r="G338" s="31"/>
      <c r="H338" s="47"/>
      <c r="I338" s="48"/>
      <c r="J338" s="53"/>
      <c r="K338" s="117"/>
    </row>
    <row r="339" spans="1:12" ht="13.5" thickBot="1">
      <c r="A339" s="26"/>
      <c r="B339" s="26"/>
      <c r="C339" s="22"/>
      <c r="D339" s="22"/>
      <c r="E339" s="22"/>
      <c r="F339" s="22"/>
      <c r="G339" s="22"/>
      <c r="H339" s="46"/>
      <c r="I339" s="46"/>
      <c r="J339" s="46"/>
      <c r="K339" s="46"/>
    </row>
    <row r="340" spans="1:12" ht="28.5" customHeight="1" thickBot="1">
      <c r="A340" s="41" t="s">
        <v>18</v>
      </c>
      <c r="B340" s="42">
        <v>450</v>
      </c>
      <c r="C340" s="192" t="s">
        <v>17</v>
      </c>
      <c r="D340" s="193"/>
      <c r="E340" s="193"/>
      <c r="F340" s="193"/>
      <c r="G340" s="194"/>
      <c r="H340" s="54">
        <f>0-H348</f>
        <v>-29541980.16</v>
      </c>
      <c r="I340" s="54">
        <f>I15-I88</f>
        <v>-24515155.579999998</v>
      </c>
      <c r="J340" s="94" t="s">
        <v>17</v>
      </c>
    </row>
    <row r="341" spans="1:12">
      <c r="A341" s="26"/>
      <c r="B341" s="29"/>
      <c r="C341" s="22"/>
      <c r="D341" s="22"/>
      <c r="E341" s="22"/>
      <c r="F341" s="22"/>
      <c r="G341" s="22"/>
      <c r="H341" s="22"/>
      <c r="I341" s="22"/>
      <c r="J341" s="22"/>
    </row>
    <row r="342" spans="1:12" ht="15">
      <c r="A342" s="176" t="s">
        <v>32</v>
      </c>
      <c r="B342" s="176"/>
      <c r="C342" s="176"/>
      <c r="D342" s="176"/>
      <c r="E342" s="176"/>
      <c r="F342" s="176"/>
      <c r="G342" s="176"/>
      <c r="H342" s="176"/>
      <c r="I342" s="176"/>
      <c r="J342" s="176"/>
      <c r="K342" s="114"/>
    </row>
    <row r="343" spans="1:12">
      <c r="A343" s="8"/>
      <c r="B343" s="25"/>
      <c r="C343" s="9"/>
      <c r="D343" s="9"/>
      <c r="E343" s="9"/>
      <c r="F343" s="9"/>
      <c r="G343" s="9"/>
      <c r="H343" s="10"/>
      <c r="I343" s="10"/>
      <c r="J343" s="40" t="s">
        <v>27</v>
      </c>
      <c r="K343" s="40"/>
    </row>
    <row r="344" spans="1:12" ht="17.100000000000001" customHeight="1">
      <c r="A344" s="164" t="s">
        <v>39</v>
      </c>
      <c r="B344" s="164" t="s">
        <v>40</v>
      </c>
      <c r="C344" s="177" t="s">
        <v>45</v>
      </c>
      <c r="D344" s="178"/>
      <c r="E344" s="178"/>
      <c r="F344" s="178"/>
      <c r="G344" s="179"/>
      <c r="H344" s="164" t="s">
        <v>42</v>
      </c>
      <c r="I344" s="164" t="s">
        <v>23</v>
      </c>
      <c r="J344" s="164" t="s">
        <v>43</v>
      </c>
      <c r="K344" s="115"/>
    </row>
    <row r="345" spans="1:12" ht="17.100000000000001" customHeight="1">
      <c r="A345" s="165"/>
      <c r="B345" s="165"/>
      <c r="C345" s="180"/>
      <c r="D345" s="181"/>
      <c r="E345" s="181"/>
      <c r="F345" s="181"/>
      <c r="G345" s="182"/>
      <c r="H345" s="165"/>
      <c r="I345" s="165"/>
      <c r="J345" s="165"/>
      <c r="K345" s="115"/>
    </row>
    <row r="346" spans="1:12" ht="17.100000000000001" customHeight="1">
      <c r="A346" s="166"/>
      <c r="B346" s="166"/>
      <c r="C346" s="183"/>
      <c r="D346" s="184"/>
      <c r="E346" s="184"/>
      <c r="F346" s="184"/>
      <c r="G346" s="185"/>
      <c r="H346" s="166"/>
      <c r="I346" s="166"/>
      <c r="J346" s="166"/>
      <c r="K346" s="115"/>
    </row>
    <row r="347" spans="1:12" ht="13.5" thickBot="1">
      <c r="A347" s="70">
        <v>1</v>
      </c>
      <c r="B347" s="12">
        <v>2</v>
      </c>
      <c r="C347" s="173">
        <v>3</v>
      </c>
      <c r="D347" s="174"/>
      <c r="E347" s="174"/>
      <c r="F347" s="174"/>
      <c r="G347" s="175"/>
      <c r="H347" s="13" t="s">
        <v>2</v>
      </c>
      <c r="I347" s="13" t="s">
        <v>25</v>
      </c>
      <c r="J347" s="13" t="s">
        <v>26</v>
      </c>
      <c r="K347" s="116"/>
    </row>
    <row r="348" spans="1:12" ht="12.75" customHeight="1">
      <c r="A348" s="74" t="s">
        <v>33</v>
      </c>
      <c r="B348" s="38" t="s">
        <v>8</v>
      </c>
      <c r="C348" s="186" t="s">
        <v>17</v>
      </c>
      <c r="D348" s="187"/>
      <c r="E348" s="187"/>
      <c r="F348" s="187"/>
      <c r="G348" s="188"/>
      <c r="H348" s="66">
        <f>H350+H360+H365</f>
        <v>29541980.16</v>
      </c>
      <c r="I348" s="66">
        <f>I350+I360+I365</f>
        <v>24515155.579999998</v>
      </c>
      <c r="J348" s="93">
        <f>H348-I348</f>
        <v>5026824.58</v>
      </c>
    </row>
    <row r="349" spans="1:12" ht="12.75" customHeight="1">
      <c r="A349" s="75" t="s">
        <v>11</v>
      </c>
      <c r="B349" s="39"/>
      <c r="C349" s="204"/>
      <c r="D349" s="205"/>
      <c r="E349" s="205"/>
      <c r="F349" s="205"/>
      <c r="G349" s="206"/>
      <c r="H349" s="43"/>
      <c r="I349" s="44"/>
      <c r="J349" s="45"/>
    </row>
    <row r="350" spans="1:12" ht="12.75" customHeight="1">
      <c r="A350" s="74" t="s">
        <v>34</v>
      </c>
      <c r="B350" s="49" t="s">
        <v>12</v>
      </c>
      <c r="C350" s="156" t="s">
        <v>17</v>
      </c>
      <c r="D350" s="157"/>
      <c r="E350" s="157"/>
      <c r="F350" s="157"/>
      <c r="G350" s="158"/>
      <c r="H350" s="52">
        <v>0</v>
      </c>
      <c r="I350" s="52">
        <v>0</v>
      </c>
      <c r="J350" s="90">
        <v>0</v>
      </c>
    </row>
    <row r="351" spans="1:12" ht="12.75" customHeight="1">
      <c r="A351" s="75" t="s">
        <v>10</v>
      </c>
      <c r="B351" s="50"/>
      <c r="C351" s="196"/>
      <c r="D351" s="197"/>
      <c r="E351" s="197"/>
      <c r="F351" s="197"/>
      <c r="G351" s="198"/>
      <c r="H351" s="62"/>
      <c r="I351" s="63"/>
      <c r="J351" s="64"/>
    </row>
    <row r="352" spans="1:12" ht="22.5">
      <c r="A352" s="101" t="s">
        <v>94</v>
      </c>
      <c r="B352" s="102" t="s">
        <v>12</v>
      </c>
      <c r="C352" s="109" t="s">
        <v>72</v>
      </c>
      <c r="D352" s="159" t="s">
        <v>95</v>
      </c>
      <c r="E352" s="160"/>
      <c r="F352" s="160"/>
      <c r="G352" s="161"/>
      <c r="H352" s="98">
        <v>0</v>
      </c>
      <c r="I352" s="104"/>
      <c r="J352" s="105">
        <v>0</v>
      </c>
      <c r="K352" s="117" t="str">
        <f t="shared" ref="K352:K358" si="12">C352 &amp; D352 &amp; G352</f>
        <v>00001000000000000000</v>
      </c>
      <c r="L352" s="108" t="s">
        <v>96</v>
      </c>
    </row>
    <row r="353" spans="1:12" ht="22.5">
      <c r="A353" s="101" t="s">
        <v>97</v>
      </c>
      <c r="B353" s="102" t="s">
        <v>12</v>
      </c>
      <c r="C353" s="109" t="s">
        <v>72</v>
      </c>
      <c r="D353" s="159" t="s">
        <v>98</v>
      </c>
      <c r="E353" s="160"/>
      <c r="F353" s="160"/>
      <c r="G353" s="161"/>
      <c r="H353" s="98">
        <v>0</v>
      </c>
      <c r="I353" s="104"/>
      <c r="J353" s="105">
        <v>0</v>
      </c>
      <c r="K353" s="117" t="str">
        <f t="shared" si="12"/>
        <v>00001030000000000000</v>
      </c>
      <c r="L353" s="108" t="s">
        <v>99</v>
      </c>
    </row>
    <row r="354" spans="1:12" ht="33.75">
      <c r="A354" s="101" t="s">
        <v>100</v>
      </c>
      <c r="B354" s="102" t="s">
        <v>12</v>
      </c>
      <c r="C354" s="109" t="s">
        <v>72</v>
      </c>
      <c r="D354" s="159" t="s">
        <v>101</v>
      </c>
      <c r="E354" s="160"/>
      <c r="F354" s="160"/>
      <c r="G354" s="161"/>
      <c r="H354" s="98">
        <v>0</v>
      </c>
      <c r="I354" s="104"/>
      <c r="J354" s="105">
        <v>0</v>
      </c>
      <c r="K354" s="117" t="str">
        <f t="shared" si="12"/>
        <v>00001030100000000000</v>
      </c>
      <c r="L354" s="108" t="s">
        <v>102</v>
      </c>
    </row>
    <row r="355" spans="1:12" ht="33.75">
      <c r="A355" s="101" t="s">
        <v>103</v>
      </c>
      <c r="B355" s="102" t="s">
        <v>12</v>
      </c>
      <c r="C355" s="109" t="s">
        <v>72</v>
      </c>
      <c r="D355" s="159" t="s">
        <v>104</v>
      </c>
      <c r="E355" s="160"/>
      <c r="F355" s="160"/>
      <c r="G355" s="161"/>
      <c r="H355" s="98">
        <v>3880000</v>
      </c>
      <c r="I355" s="104"/>
      <c r="J355" s="105">
        <v>3880000</v>
      </c>
      <c r="K355" s="117" t="str">
        <f t="shared" si="12"/>
        <v>00001030100000000700</v>
      </c>
      <c r="L355" s="108" t="s">
        <v>105</v>
      </c>
    </row>
    <row r="356" spans="1:12" ht="33.75">
      <c r="A356" s="101" t="s">
        <v>106</v>
      </c>
      <c r="B356" s="102" t="s">
        <v>12</v>
      </c>
      <c r="C356" s="109" t="s">
        <v>72</v>
      </c>
      <c r="D356" s="159" t="s">
        <v>107</v>
      </c>
      <c r="E356" s="160"/>
      <c r="F356" s="160"/>
      <c r="G356" s="161"/>
      <c r="H356" s="98">
        <v>-3880000</v>
      </c>
      <c r="I356" s="104"/>
      <c r="J356" s="105">
        <v>-3880000</v>
      </c>
      <c r="K356" s="117" t="str">
        <f t="shared" si="12"/>
        <v>00001030100000000800</v>
      </c>
      <c r="L356" s="108" t="s">
        <v>108</v>
      </c>
    </row>
    <row r="357" spans="1:12" s="85" customFormat="1" ht="33.75">
      <c r="A357" s="78" t="s">
        <v>109</v>
      </c>
      <c r="B357" s="79" t="s">
        <v>12</v>
      </c>
      <c r="C357" s="123" t="s">
        <v>72</v>
      </c>
      <c r="D357" s="148" t="s">
        <v>110</v>
      </c>
      <c r="E357" s="149"/>
      <c r="F357" s="149"/>
      <c r="G357" s="150"/>
      <c r="H357" s="81">
        <v>3880000</v>
      </c>
      <c r="I357" s="82"/>
      <c r="J357" s="83">
        <f>H357-I357</f>
        <v>3880000</v>
      </c>
      <c r="K357" s="118" t="str">
        <f t="shared" si="12"/>
        <v>00001030100130000710</v>
      </c>
      <c r="L357" s="84" t="str">
        <f>C357 &amp; D357 &amp; G357</f>
        <v>00001030100130000710</v>
      </c>
    </row>
    <row r="358" spans="1:12" s="85" customFormat="1" ht="33.75">
      <c r="A358" s="78" t="s">
        <v>111</v>
      </c>
      <c r="B358" s="79" t="s">
        <v>12</v>
      </c>
      <c r="C358" s="123" t="s">
        <v>72</v>
      </c>
      <c r="D358" s="148" t="s">
        <v>112</v>
      </c>
      <c r="E358" s="149"/>
      <c r="F358" s="149"/>
      <c r="G358" s="150"/>
      <c r="H358" s="81">
        <v>-3880000</v>
      </c>
      <c r="I358" s="82"/>
      <c r="J358" s="83">
        <f>H358-I358</f>
        <v>-3880000</v>
      </c>
      <c r="K358" s="118" t="str">
        <f t="shared" si="12"/>
        <v>00001030100130000810</v>
      </c>
      <c r="L358" s="84" t="str">
        <f>C358 &amp; D358 &amp; G358</f>
        <v>00001030100130000810</v>
      </c>
    </row>
    <row r="359" spans="1:12" ht="12.75" hidden="1" customHeight="1">
      <c r="A359" s="76"/>
      <c r="B359" s="17"/>
      <c r="C359" s="14"/>
      <c r="D359" s="14"/>
      <c r="E359" s="14"/>
      <c r="F359" s="14"/>
      <c r="G359" s="14"/>
      <c r="H359" s="34"/>
      <c r="I359" s="35"/>
      <c r="J359" s="55"/>
      <c r="K359" s="119"/>
    </row>
    <row r="360" spans="1:12" ht="12.75" customHeight="1">
      <c r="A360" s="74" t="s">
        <v>35</v>
      </c>
      <c r="B360" s="50" t="s">
        <v>13</v>
      </c>
      <c r="C360" s="196" t="s">
        <v>17</v>
      </c>
      <c r="D360" s="197"/>
      <c r="E360" s="197"/>
      <c r="F360" s="197"/>
      <c r="G360" s="198"/>
      <c r="H360" s="52">
        <v>0</v>
      </c>
      <c r="I360" s="52">
        <v>0</v>
      </c>
      <c r="J360" s="91">
        <v>0</v>
      </c>
    </row>
    <row r="361" spans="1:12" ht="12.75" customHeight="1">
      <c r="A361" s="75" t="s">
        <v>10</v>
      </c>
      <c r="B361" s="50"/>
      <c r="C361" s="196"/>
      <c r="D361" s="197"/>
      <c r="E361" s="197"/>
      <c r="F361" s="197"/>
      <c r="G361" s="198"/>
      <c r="H361" s="62"/>
      <c r="I361" s="63"/>
      <c r="J361" s="64"/>
    </row>
    <row r="362" spans="1:12" ht="12.75" hidden="1" customHeight="1">
      <c r="A362" s="132"/>
      <c r="B362" s="133" t="s">
        <v>13</v>
      </c>
      <c r="C362" s="134"/>
      <c r="D362" s="207"/>
      <c r="E362" s="208"/>
      <c r="F362" s="208"/>
      <c r="G362" s="209"/>
      <c r="H362" s="135"/>
      <c r="I362" s="136"/>
      <c r="J362" s="137"/>
      <c r="K362" s="138" t="str">
        <f>C362 &amp; D362 &amp; G362</f>
        <v/>
      </c>
      <c r="L362" s="139"/>
    </row>
    <row r="363" spans="1:12" s="85" customFormat="1">
      <c r="A363" s="140"/>
      <c r="B363" s="141" t="s">
        <v>13</v>
      </c>
      <c r="C363" s="142"/>
      <c r="D363" s="210"/>
      <c r="E363" s="210"/>
      <c r="F363" s="210"/>
      <c r="G363" s="211"/>
      <c r="H363" s="143"/>
      <c r="I363" s="144"/>
      <c r="J363" s="145">
        <f>H363-I363</f>
        <v>0</v>
      </c>
      <c r="K363" s="146" t="str">
        <f>C363 &amp; D363 &amp; G363</f>
        <v/>
      </c>
      <c r="L363" s="147" t="str">
        <f>C363 &amp; D363 &amp; G363</f>
        <v/>
      </c>
    </row>
    <row r="364" spans="1:12" ht="12.75" hidden="1" customHeight="1">
      <c r="A364" s="76"/>
      <c r="B364" s="16"/>
      <c r="C364" s="14"/>
      <c r="D364" s="14"/>
      <c r="E364" s="14"/>
      <c r="F364" s="14"/>
      <c r="G364" s="14"/>
      <c r="H364" s="34"/>
      <c r="I364" s="35"/>
      <c r="J364" s="55"/>
      <c r="K364" s="119"/>
    </row>
    <row r="365" spans="1:12" ht="12.75" customHeight="1">
      <c r="A365" s="74" t="s">
        <v>16</v>
      </c>
      <c r="B365" s="50" t="s">
        <v>9</v>
      </c>
      <c r="C365" s="201" t="s">
        <v>53</v>
      </c>
      <c r="D365" s="202"/>
      <c r="E365" s="202"/>
      <c r="F365" s="202"/>
      <c r="G365" s="203"/>
      <c r="H365" s="52">
        <v>29541980.16</v>
      </c>
      <c r="I365" s="52">
        <v>24515155.579999998</v>
      </c>
      <c r="J365" s="92">
        <f>H365-I365</f>
        <v>5026824.58</v>
      </c>
    </row>
    <row r="366" spans="1:12" ht="22.5">
      <c r="A366" s="74" t="s">
        <v>54</v>
      </c>
      <c r="B366" s="50" t="s">
        <v>9</v>
      </c>
      <c r="C366" s="201" t="s">
        <v>55</v>
      </c>
      <c r="D366" s="202"/>
      <c r="E366" s="202"/>
      <c r="F366" s="202"/>
      <c r="G366" s="203"/>
      <c r="H366" s="52">
        <v>29541980.16</v>
      </c>
      <c r="I366" s="52">
        <v>24515155.579999998</v>
      </c>
      <c r="J366" s="92">
        <f>H366-I366</f>
        <v>5026824.58</v>
      </c>
    </row>
    <row r="367" spans="1:12" ht="35.25" customHeight="1">
      <c r="A367" s="74" t="s">
        <v>57</v>
      </c>
      <c r="B367" s="50" t="s">
        <v>9</v>
      </c>
      <c r="C367" s="201" t="s">
        <v>56</v>
      </c>
      <c r="D367" s="202"/>
      <c r="E367" s="202"/>
      <c r="F367" s="202"/>
      <c r="G367" s="203"/>
      <c r="H367" s="52">
        <v>0</v>
      </c>
      <c r="I367" s="52">
        <v>0</v>
      </c>
      <c r="J367" s="92">
        <f>H367-I367</f>
        <v>0</v>
      </c>
    </row>
    <row r="368" spans="1:12">
      <c r="A368" s="110" t="s">
        <v>84</v>
      </c>
      <c r="B368" s="111" t="s">
        <v>14</v>
      </c>
      <c r="C368" s="109" t="s">
        <v>72</v>
      </c>
      <c r="D368" s="159" t="s">
        <v>83</v>
      </c>
      <c r="E368" s="160"/>
      <c r="F368" s="160"/>
      <c r="G368" s="161"/>
      <c r="H368" s="98">
        <v>-53642892</v>
      </c>
      <c r="I368" s="98">
        <v>-24741348.93</v>
      </c>
      <c r="J368" s="113" t="s">
        <v>58</v>
      </c>
      <c r="K368" s="108" t="str">
        <f t="shared" ref="K368:K375" si="13">C368 &amp; D368 &amp; G368</f>
        <v>00001050000000000500</v>
      </c>
      <c r="L368" s="108" t="s">
        <v>85</v>
      </c>
    </row>
    <row r="369" spans="1:12">
      <c r="A369" s="110" t="s">
        <v>87</v>
      </c>
      <c r="B369" s="111" t="s">
        <v>14</v>
      </c>
      <c r="C369" s="109" t="s">
        <v>72</v>
      </c>
      <c r="D369" s="159" t="s">
        <v>86</v>
      </c>
      <c r="E369" s="160"/>
      <c r="F369" s="160"/>
      <c r="G369" s="161"/>
      <c r="H369" s="98">
        <v>-53642892</v>
      </c>
      <c r="I369" s="98">
        <v>-24741348.93</v>
      </c>
      <c r="J369" s="113" t="s">
        <v>58</v>
      </c>
      <c r="K369" s="108" t="str">
        <f t="shared" si="13"/>
        <v>00001050200000000500</v>
      </c>
      <c r="L369" s="108" t="s">
        <v>88</v>
      </c>
    </row>
    <row r="370" spans="1:12" ht="22.5">
      <c r="A370" s="110" t="s">
        <v>90</v>
      </c>
      <c r="B370" s="111" t="s">
        <v>14</v>
      </c>
      <c r="C370" s="109" t="s">
        <v>72</v>
      </c>
      <c r="D370" s="159" t="s">
        <v>89</v>
      </c>
      <c r="E370" s="160"/>
      <c r="F370" s="160"/>
      <c r="G370" s="161"/>
      <c r="H370" s="98">
        <v>-53642892</v>
      </c>
      <c r="I370" s="98">
        <v>-24741348.93</v>
      </c>
      <c r="J370" s="113" t="s">
        <v>58</v>
      </c>
      <c r="K370" s="108" t="str">
        <f t="shared" si="13"/>
        <v>00001050201000000510</v>
      </c>
      <c r="L370" s="108" t="s">
        <v>91</v>
      </c>
    </row>
    <row r="371" spans="1:12" ht="22.5">
      <c r="A371" s="96" t="s">
        <v>93</v>
      </c>
      <c r="B371" s="112" t="s">
        <v>14</v>
      </c>
      <c r="C371" s="125" t="s">
        <v>72</v>
      </c>
      <c r="D371" s="162" t="s">
        <v>92</v>
      </c>
      <c r="E371" s="162"/>
      <c r="F371" s="162"/>
      <c r="G371" s="163"/>
      <c r="H371" s="77">
        <v>-53642892</v>
      </c>
      <c r="I371" s="77">
        <v>-24741348.93</v>
      </c>
      <c r="J371" s="65" t="s">
        <v>17</v>
      </c>
      <c r="K371" s="108" t="str">
        <f t="shared" si="13"/>
        <v>00001050201130000510</v>
      </c>
      <c r="L371" s="4" t="str">
        <f>C371 &amp; D371 &amp; G371</f>
        <v>00001050201130000510</v>
      </c>
    </row>
    <row r="372" spans="1:12">
      <c r="A372" s="110" t="s">
        <v>71</v>
      </c>
      <c r="B372" s="111" t="s">
        <v>15</v>
      </c>
      <c r="C372" s="109" t="s">
        <v>72</v>
      </c>
      <c r="D372" s="159" t="s">
        <v>73</v>
      </c>
      <c r="E372" s="160"/>
      <c r="F372" s="160"/>
      <c r="G372" s="161"/>
      <c r="H372" s="98">
        <v>83184872.159999996</v>
      </c>
      <c r="I372" s="98">
        <v>49256504.509999998</v>
      </c>
      <c r="J372" s="113" t="s">
        <v>58</v>
      </c>
      <c r="K372" s="108" t="str">
        <f t="shared" si="13"/>
        <v>00001050000000000600</v>
      </c>
      <c r="L372" s="108" t="s">
        <v>74</v>
      </c>
    </row>
    <row r="373" spans="1:12">
      <c r="A373" s="110" t="s">
        <v>75</v>
      </c>
      <c r="B373" s="111" t="s">
        <v>15</v>
      </c>
      <c r="C373" s="109" t="s">
        <v>72</v>
      </c>
      <c r="D373" s="159" t="s">
        <v>76</v>
      </c>
      <c r="E373" s="160"/>
      <c r="F373" s="160"/>
      <c r="G373" s="161"/>
      <c r="H373" s="98">
        <v>83184872.159999996</v>
      </c>
      <c r="I373" s="98">
        <v>49256504.509999998</v>
      </c>
      <c r="J373" s="113" t="s">
        <v>58</v>
      </c>
      <c r="K373" s="108" t="str">
        <f t="shared" si="13"/>
        <v>00001050200000000600</v>
      </c>
      <c r="L373" s="108" t="s">
        <v>77</v>
      </c>
    </row>
    <row r="374" spans="1:12" ht="22.5">
      <c r="A374" s="110" t="s">
        <v>78</v>
      </c>
      <c r="B374" s="111" t="s">
        <v>15</v>
      </c>
      <c r="C374" s="109" t="s">
        <v>72</v>
      </c>
      <c r="D374" s="159" t="s">
        <v>79</v>
      </c>
      <c r="E374" s="160"/>
      <c r="F374" s="160"/>
      <c r="G374" s="161"/>
      <c r="H374" s="98">
        <v>83184872.159999996</v>
      </c>
      <c r="I374" s="98">
        <v>49256504.509999998</v>
      </c>
      <c r="J374" s="113" t="s">
        <v>58</v>
      </c>
      <c r="K374" s="108" t="str">
        <f t="shared" si="13"/>
        <v>00001050201000000610</v>
      </c>
      <c r="L374" s="108" t="s">
        <v>80</v>
      </c>
    </row>
    <row r="375" spans="1:12" ht="22.5">
      <c r="A375" s="97" t="s">
        <v>81</v>
      </c>
      <c r="B375" s="112" t="s">
        <v>15</v>
      </c>
      <c r="C375" s="125" t="s">
        <v>72</v>
      </c>
      <c r="D375" s="162" t="s">
        <v>82</v>
      </c>
      <c r="E375" s="162"/>
      <c r="F375" s="162"/>
      <c r="G375" s="163"/>
      <c r="H375" s="99">
        <v>83184872.159999996</v>
      </c>
      <c r="I375" s="99">
        <v>49256504.509999998</v>
      </c>
      <c r="J375" s="100" t="s">
        <v>17</v>
      </c>
      <c r="K375" s="107" t="str">
        <f t="shared" si="13"/>
        <v>00001050201130000610</v>
      </c>
      <c r="L375" s="4" t="str">
        <f>C375 &amp; D375 &amp; G375</f>
        <v>00001050201130000610</v>
      </c>
    </row>
    <row r="376" spans="1:12">
      <c r="A376" s="26"/>
      <c r="B376" s="29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2">
      <c r="A377" s="26"/>
      <c r="B377" s="29"/>
      <c r="C377" s="22"/>
      <c r="D377" s="22"/>
      <c r="E377" s="22"/>
      <c r="F377" s="22"/>
      <c r="G377" s="22"/>
      <c r="H377" s="22"/>
      <c r="I377" s="22"/>
      <c r="J377" s="22"/>
      <c r="K377" s="95"/>
      <c r="L377" s="95"/>
    </row>
    <row r="378" spans="1:12" ht="21.75" customHeight="1">
      <c r="A378" s="24" t="s">
        <v>48</v>
      </c>
      <c r="B378" s="199"/>
      <c r="C378" s="199"/>
      <c r="D378" s="199"/>
      <c r="E378" s="29"/>
      <c r="F378" s="29"/>
      <c r="G378" s="22"/>
      <c r="H378" s="68" t="s">
        <v>50</v>
      </c>
      <c r="I378" s="67"/>
      <c r="J378" s="67"/>
      <c r="K378" s="95"/>
      <c r="L378" s="95"/>
    </row>
    <row r="379" spans="1:12">
      <c r="A379" s="3" t="s">
        <v>46</v>
      </c>
      <c r="B379" s="195" t="s">
        <v>47</v>
      </c>
      <c r="C379" s="195"/>
      <c r="D379" s="195"/>
      <c r="E379" s="29"/>
      <c r="F379" s="29"/>
      <c r="G379" s="22"/>
      <c r="H379" s="22"/>
      <c r="I379" s="69" t="s">
        <v>51</v>
      </c>
      <c r="J379" s="29" t="s">
        <v>47</v>
      </c>
      <c r="K379" s="95"/>
      <c r="L379" s="95"/>
    </row>
    <row r="380" spans="1:12">
      <c r="A380" s="3"/>
      <c r="B380" s="29"/>
      <c r="C380" s="22"/>
      <c r="D380" s="22"/>
      <c r="E380" s="22"/>
      <c r="F380" s="22"/>
      <c r="G380" s="22"/>
      <c r="H380" s="22"/>
      <c r="I380" s="22"/>
      <c r="J380" s="22"/>
      <c r="K380" s="95"/>
      <c r="L380" s="95"/>
    </row>
    <row r="381" spans="1:12" ht="21.75" customHeight="1">
      <c r="A381" s="3" t="s">
        <v>49</v>
      </c>
      <c r="B381" s="200"/>
      <c r="C381" s="200"/>
      <c r="D381" s="200"/>
      <c r="E381" s="122"/>
      <c r="F381" s="122"/>
      <c r="G381" s="22"/>
      <c r="H381" s="22"/>
      <c r="I381" s="22"/>
      <c r="J381" s="22"/>
      <c r="K381" s="95"/>
      <c r="L381" s="95"/>
    </row>
    <row r="382" spans="1:12">
      <c r="A382" s="3" t="s">
        <v>46</v>
      </c>
      <c r="B382" s="195" t="s">
        <v>47</v>
      </c>
      <c r="C382" s="195"/>
      <c r="D382" s="195"/>
      <c r="E382" s="29"/>
      <c r="F382" s="29"/>
      <c r="G382" s="22"/>
      <c r="H382" s="22"/>
      <c r="I382" s="22"/>
      <c r="J382" s="22"/>
      <c r="K382" s="95"/>
      <c r="L382" s="95"/>
    </row>
    <row r="383" spans="1:12">
      <c r="A383" s="3"/>
      <c r="B383" s="29"/>
      <c r="C383" s="22"/>
      <c r="D383" s="22"/>
      <c r="E383" s="22"/>
      <c r="F383" s="22"/>
      <c r="G383" s="22"/>
      <c r="H383" s="22"/>
      <c r="I383" s="22"/>
      <c r="J383" s="22"/>
      <c r="K383" s="95"/>
      <c r="L383" s="95"/>
    </row>
    <row r="384" spans="1:12">
      <c r="A384" s="3" t="s">
        <v>31</v>
      </c>
      <c r="B384" s="29"/>
      <c r="C384" s="22"/>
      <c r="D384" s="22"/>
      <c r="E384" s="22"/>
      <c r="F384" s="22"/>
      <c r="G384" s="22"/>
      <c r="H384" s="22"/>
      <c r="I384" s="22"/>
      <c r="J384" s="22"/>
      <c r="K384" s="95"/>
      <c r="L384" s="95"/>
    </row>
    <row r="385" spans="1:12">
      <c r="A385" s="26"/>
      <c r="B385" s="29"/>
      <c r="C385" s="22"/>
      <c r="D385" s="22"/>
      <c r="E385" s="22"/>
      <c r="F385" s="22"/>
      <c r="G385" s="22"/>
      <c r="H385" s="22"/>
      <c r="I385" s="22"/>
      <c r="J385" s="22"/>
      <c r="K385" s="95"/>
      <c r="L385" s="95"/>
    </row>
    <row r="386" spans="1:12">
      <c r="K386" s="95"/>
      <c r="L386" s="95"/>
    </row>
    <row r="387" spans="1:12">
      <c r="K387" s="95"/>
      <c r="L387" s="95"/>
    </row>
    <row r="388" spans="1:12">
      <c r="K388" s="95"/>
      <c r="L388" s="95"/>
    </row>
    <row r="389" spans="1:12">
      <c r="K389" s="95"/>
      <c r="L389" s="95"/>
    </row>
    <row r="390" spans="1:12">
      <c r="K390" s="95"/>
      <c r="L390" s="95"/>
    </row>
    <row r="391" spans="1:12">
      <c r="K391" s="95"/>
      <c r="L391" s="95"/>
    </row>
  </sheetData>
  <mergeCells count="375">
    <mergeCell ref="B382:D382"/>
    <mergeCell ref="C351:G351"/>
    <mergeCell ref="C360:G360"/>
    <mergeCell ref="C361:G361"/>
    <mergeCell ref="B378:D378"/>
    <mergeCell ref="B381:D381"/>
    <mergeCell ref="C365:G365"/>
    <mergeCell ref="C367:G367"/>
    <mergeCell ref="H344:H346"/>
    <mergeCell ref="C344:G346"/>
    <mergeCell ref="C347:G347"/>
    <mergeCell ref="C348:G348"/>
    <mergeCell ref="C349:G349"/>
    <mergeCell ref="B379:D379"/>
    <mergeCell ref="C366:G366"/>
    <mergeCell ref="D368:G368"/>
    <mergeCell ref="D369:G369"/>
    <mergeCell ref="D362:G362"/>
    <mergeCell ref="D363:G363"/>
    <mergeCell ref="D374:G374"/>
    <mergeCell ref="D375:G375"/>
    <mergeCell ref="B84:B86"/>
    <mergeCell ref="A82:J82"/>
    <mergeCell ref="J84:J86"/>
    <mergeCell ref="I84:I86"/>
    <mergeCell ref="A84:A86"/>
    <mergeCell ref="C88:G88"/>
    <mergeCell ref="C84:G86"/>
    <mergeCell ref="E92:F92"/>
    <mergeCell ref="I344:I346"/>
    <mergeCell ref="C340:G340"/>
    <mergeCell ref="E90:F90"/>
    <mergeCell ref="E91:F91"/>
    <mergeCell ref="A344:A346"/>
    <mergeCell ref="B344:B346"/>
    <mergeCell ref="J344:J34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7:G87"/>
    <mergeCell ref="A342:J342"/>
    <mergeCell ref="C89:G89"/>
    <mergeCell ref="H84:H86"/>
    <mergeCell ref="E93:F93"/>
    <mergeCell ref="E94:F94"/>
    <mergeCell ref="E95:F95"/>
    <mergeCell ref="E96:F96"/>
    <mergeCell ref="E97:F97"/>
    <mergeCell ref="C350:G350"/>
    <mergeCell ref="D372:G372"/>
    <mergeCell ref="D373:G373"/>
    <mergeCell ref="D370:G370"/>
    <mergeCell ref="D371:G371"/>
    <mergeCell ref="D352:G352"/>
    <mergeCell ref="D353:G353"/>
    <mergeCell ref="D354:G354"/>
    <mergeCell ref="D355:G355"/>
    <mergeCell ref="D356:G356"/>
    <mergeCell ref="D357:G357"/>
    <mergeCell ref="D358:G358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7:G77"/>
    <mergeCell ref="D78:G78"/>
    <mergeCell ref="D79:G79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0" max="16383" man="1"/>
    <brk id="3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2016-08-18T06:08:21Z</dcterms:modified>
</cp:coreProperties>
</file>